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92.168.3.100\共有\共有\☆総会資料 ワーカーズ\26年度総会\職場のまとめと方針2026\"/>
    </mc:Choice>
  </mc:AlternateContent>
  <xr:revisionPtr revIDLastSave="0" documentId="13_ncr:1_{08F380B0-208C-4884-99DC-AE35997F6E6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収支計画" sheetId="1" r:id="rId1"/>
    <sheet name="人件費計画" sheetId="2" r:id="rId2"/>
  </sheets>
  <definedNames>
    <definedName name="_xlnm.Print_Area" localSheetId="0">収支計画!$A$1:$P$47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2" l="1"/>
  <c r="F16" i="2"/>
  <c r="G16" i="2"/>
  <c r="H16" i="2"/>
  <c r="I16" i="2"/>
  <c r="J16" i="2"/>
  <c r="J21" i="2" s="1"/>
  <c r="D16" i="2"/>
  <c r="J15" i="2"/>
  <c r="J18" i="2"/>
  <c r="J20" i="2"/>
  <c r="J22" i="2"/>
  <c r="J24" i="2"/>
  <c r="J25" i="2"/>
  <c r="K15" i="2"/>
  <c r="K17" i="2" s="1"/>
  <c r="K26" i="2"/>
  <c r="K29" i="2" s="1"/>
  <c r="E24" i="2"/>
  <c r="F24" i="2"/>
  <c r="G24" i="2"/>
  <c r="H24" i="2"/>
  <c r="I24" i="2"/>
  <c r="D24" i="2"/>
  <c r="E25" i="2"/>
  <c r="F25" i="2"/>
  <c r="G25" i="2"/>
  <c r="H25" i="2"/>
  <c r="I25" i="2"/>
  <c r="D25" i="2"/>
  <c r="E22" i="2"/>
  <c r="F22" i="2"/>
  <c r="G22" i="2"/>
  <c r="H22" i="2"/>
  <c r="I22" i="2"/>
  <c r="D22" i="2"/>
  <c r="E20" i="2"/>
  <c r="F20" i="2"/>
  <c r="G20" i="2"/>
  <c r="H20" i="2"/>
  <c r="I20" i="2"/>
  <c r="D20" i="2"/>
  <c r="E18" i="2"/>
  <c r="F18" i="2"/>
  <c r="G18" i="2"/>
  <c r="H18" i="2"/>
  <c r="I18" i="2"/>
  <c r="D18" i="2"/>
  <c r="J19" i="2" l="1"/>
  <c r="J17" i="2"/>
  <c r="K30" i="2"/>
  <c r="J23" i="2"/>
  <c r="J26" i="2" s="1"/>
  <c r="J29" i="2" s="1"/>
  <c r="J30" i="2" s="1"/>
  <c r="I23" i="1" l="1"/>
  <c r="I4" i="1"/>
  <c r="P4" i="1" s="1"/>
  <c r="L28" i="2"/>
  <c r="L27" i="2"/>
  <c r="L11" i="1" s="1"/>
  <c r="I15" i="2"/>
  <c r="H15" i="2"/>
  <c r="G15" i="2"/>
  <c r="F15" i="2"/>
  <c r="E15" i="2"/>
  <c r="D15" i="2"/>
  <c r="L14" i="2"/>
  <c r="L12" i="1" s="1"/>
  <c r="L13" i="2"/>
  <c r="L12" i="2"/>
  <c r="L11" i="2"/>
  <c r="L10" i="2"/>
  <c r="L5" i="2"/>
  <c r="L9" i="2" s="1"/>
  <c r="H11" i="1" l="1"/>
  <c r="M11" i="1"/>
  <c r="D11" i="1"/>
  <c r="J12" i="1"/>
  <c r="H12" i="1"/>
  <c r="M12" i="1"/>
  <c r="G12" i="1"/>
  <c r="N12" i="1"/>
  <c r="D12" i="1"/>
  <c r="F12" i="1"/>
  <c r="K12" i="1"/>
  <c r="O12" i="1"/>
  <c r="C12" i="1"/>
  <c r="E12" i="1"/>
  <c r="G17" i="2"/>
  <c r="G23" i="2"/>
  <c r="G21" i="2"/>
  <c r="G19" i="2"/>
  <c r="H23" i="2"/>
  <c r="H19" i="2"/>
  <c r="H21" i="2"/>
  <c r="E23" i="2"/>
  <c r="E21" i="2"/>
  <c r="E19" i="2"/>
  <c r="I23" i="2"/>
  <c r="I21" i="2"/>
  <c r="I19" i="2"/>
  <c r="D23" i="2"/>
  <c r="D21" i="2"/>
  <c r="D19" i="2"/>
  <c r="F23" i="2"/>
  <c r="F21" i="2"/>
  <c r="F19" i="2"/>
  <c r="D17" i="2"/>
  <c r="G11" i="1"/>
  <c r="J11" i="1"/>
  <c r="N11" i="1"/>
  <c r="F11" i="1"/>
  <c r="K11" i="1"/>
  <c r="O11" i="1"/>
  <c r="C11" i="1"/>
  <c r="E11" i="1"/>
  <c r="E17" i="2"/>
  <c r="L15" i="2"/>
  <c r="F7" i="1" s="1"/>
  <c r="L25" i="2"/>
  <c r="I17" i="2"/>
  <c r="H17" i="2"/>
  <c r="L24" i="2"/>
  <c r="L20" i="2"/>
  <c r="L22" i="2"/>
  <c r="F17" i="2"/>
  <c r="L18" i="2"/>
  <c r="L16" i="2"/>
  <c r="I26" i="2" l="1"/>
  <c r="I29" i="2" s="1"/>
  <c r="E26" i="2"/>
  <c r="E29" i="2" s="1"/>
  <c r="F26" i="2"/>
  <c r="F29" i="2" s="1"/>
  <c r="I30" i="2"/>
  <c r="M7" i="1"/>
  <c r="K7" i="1"/>
  <c r="G7" i="1"/>
  <c r="O7" i="1"/>
  <c r="E7" i="1"/>
  <c r="J7" i="1"/>
  <c r="D7" i="1"/>
  <c r="C7" i="1"/>
  <c r="L7" i="1"/>
  <c r="H26" i="2"/>
  <c r="H29" i="2" s="1"/>
  <c r="H30" i="2" s="1"/>
  <c r="H7" i="1"/>
  <c r="N7" i="1"/>
  <c r="E30" i="2"/>
  <c r="O9" i="1"/>
  <c r="K9" i="1"/>
  <c r="F9" i="1"/>
  <c r="M9" i="1"/>
  <c r="H9" i="1"/>
  <c r="D9" i="1"/>
  <c r="G9" i="1"/>
  <c r="C9" i="1"/>
  <c r="N9" i="1"/>
  <c r="J9" i="1"/>
  <c r="E9" i="1"/>
  <c r="L9" i="1"/>
  <c r="F30" i="2"/>
  <c r="G26" i="2"/>
  <c r="G29" i="2" s="1"/>
  <c r="G30" i="2" s="1"/>
  <c r="L21" i="2"/>
  <c r="L17" i="2"/>
  <c r="L19" i="2"/>
  <c r="D26" i="2"/>
  <c r="I7" i="1" l="1"/>
  <c r="I9" i="1"/>
  <c r="D29" i="2"/>
  <c r="L26" i="2"/>
  <c r="L10" i="1" l="1"/>
  <c r="E10" i="1"/>
  <c r="C10" i="1"/>
  <c r="M10" i="1"/>
  <c r="O10" i="1"/>
  <c r="K10" i="1"/>
  <c r="F10" i="1"/>
  <c r="J10" i="1"/>
  <c r="D10" i="1"/>
  <c r="N10" i="1"/>
  <c r="G10" i="1"/>
  <c r="H10" i="1"/>
  <c r="L29" i="2"/>
  <c r="D30" i="2"/>
  <c r="L30" i="2" s="1"/>
  <c r="O44" i="1" l="1"/>
  <c r="N44" i="1"/>
  <c r="M44" i="1"/>
  <c r="L44" i="1"/>
  <c r="K44" i="1"/>
  <c r="J44" i="1"/>
  <c r="H44" i="1"/>
  <c r="G44" i="1"/>
  <c r="F44" i="1"/>
  <c r="E44" i="1"/>
  <c r="D44" i="1"/>
  <c r="C44" i="1"/>
  <c r="O41" i="1"/>
  <c r="N41" i="1"/>
  <c r="M41" i="1"/>
  <c r="L41" i="1"/>
  <c r="K41" i="1"/>
  <c r="J41" i="1"/>
  <c r="H41" i="1"/>
  <c r="G41" i="1"/>
  <c r="F41" i="1"/>
  <c r="E41" i="1"/>
  <c r="D41" i="1"/>
  <c r="C41" i="1"/>
  <c r="I40" i="1"/>
  <c r="P40" i="1" s="1"/>
  <c r="I39" i="1"/>
  <c r="P39" i="1" s="1"/>
  <c r="I38" i="1"/>
  <c r="P38" i="1" s="1"/>
  <c r="I36" i="1"/>
  <c r="P36" i="1" s="1"/>
  <c r="I35" i="1"/>
  <c r="P35" i="1" s="1"/>
  <c r="I34" i="1"/>
  <c r="P34" i="1" s="1"/>
  <c r="I33" i="1"/>
  <c r="P33" i="1" s="1"/>
  <c r="I32" i="1"/>
  <c r="P32" i="1" s="1"/>
  <c r="I31" i="1"/>
  <c r="P31" i="1" s="1"/>
  <c r="I30" i="1"/>
  <c r="P30" i="1" s="1"/>
  <c r="I29" i="1"/>
  <c r="P29" i="1" s="1"/>
  <c r="I28" i="1"/>
  <c r="P28" i="1" s="1"/>
  <c r="I26" i="1"/>
  <c r="P26" i="1" s="1"/>
  <c r="I25" i="1"/>
  <c r="P25" i="1" s="1"/>
  <c r="I24" i="1"/>
  <c r="P24" i="1" s="1"/>
  <c r="P23" i="1"/>
  <c r="I22" i="1"/>
  <c r="P22" i="1" s="1"/>
  <c r="I21" i="1"/>
  <c r="P21" i="1" s="1"/>
  <c r="I20" i="1"/>
  <c r="P20" i="1" s="1"/>
  <c r="I19" i="1"/>
  <c r="P19" i="1" s="1"/>
  <c r="I18" i="1"/>
  <c r="P18" i="1" s="1"/>
  <c r="I16" i="1"/>
  <c r="P16" i="1" s="1"/>
  <c r="I15" i="1"/>
  <c r="P15" i="1" s="1"/>
  <c r="O13" i="1"/>
  <c r="N13" i="1"/>
  <c r="M13" i="1"/>
  <c r="L13" i="1"/>
  <c r="K13" i="1"/>
  <c r="J13" i="1"/>
  <c r="H13" i="1"/>
  <c r="G13" i="1"/>
  <c r="F13" i="1"/>
  <c r="F42" i="1" s="1"/>
  <c r="F45" i="1" s="1"/>
  <c r="E13" i="1"/>
  <c r="D13" i="1"/>
  <c r="C13" i="1"/>
  <c r="I12" i="1"/>
  <c r="P12" i="1" s="1"/>
  <c r="I11" i="1"/>
  <c r="P11" i="1" s="1"/>
  <c r="I10" i="1"/>
  <c r="P10" i="1" s="1"/>
  <c r="P9" i="1"/>
  <c r="P7" i="1"/>
  <c r="O6" i="1"/>
  <c r="N6" i="1"/>
  <c r="M6" i="1"/>
  <c r="L6" i="1"/>
  <c r="K6" i="1"/>
  <c r="J6" i="1"/>
  <c r="H6" i="1"/>
  <c r="G6" i="1"/>
  <c r="F6" i="1"/>
  <c r="E6" i="1"/>
  <c r="D6" i="1"/>
  <c r="C6" i="1"/>
  <c r="I5" i="1"/>
  <c r="P5" i="1" s="1"/>
  <c r="I3" i="1"/>
  <c r="O42" i="1" l="1"/>
  <c r="K42" i="1"/>
  <c r="K45" i="1" s="1"/>
  <c r="K46" i="1" s="1"/>
  <c r="L42" i="1"/>
  <c r="L45" i="1" s="1"/>
  <c r="L46" i="1" s="1"/>
  <c r="E14" i="1"/>
  <c r="N14" i="1"/>
  <c r="M14" i="1"/>
  <c r="F14" i="1"/>
  <c r="J42" i="1"/>
  <c r="J45" i="1" s="1"/>
  <c r="J46" i="1" s="1"/>
  <c r="N42" i="1"/>
  <c r="N45" i="1" s="1"/>
  <c r="N46" i="1" s="1"/>
  <c r="G42" i="1"/>
  <c r="G45" i="1" s="1"/>
  <c r="G46" i="1" s="1"/>
  <c r="P41" i="1"/>
  <c r="I41" i="1"/>
  <c r="D42" i="1"/>
  <c r="D45" i="1" s="1"/>
  <c r="D46" i="1" s="1"/>
  <c r="H42" i="1"/>
  <c r="H43" i="1" s="1"/>
  <c r="M42" i="1"/>
  <c r="M43" i="1" s="1"/>
  <c r="E42" i="1"/>
  <c r="E45" i="1" s="1"/>
  <c r="E46" i="1" s="1"/>
  <c r="C42" i="1"/>
  <c r="C45" i="1" s="1"/>
  <c r="C46" i="1" s="1"/>
  <c r="L14" i="1"/>
  <c r="O43" i="1"/>
  <c r="O45" i="1"/>
  <c r="O46" i="1" s="1"/>
  <c r="J14" i="1"/>
  <c r="D14" i="1"/>
  <c r="H14" i="1"/>
  <c r="C14" i="1"/>
  <c r="I13" i="1"/>
  <c r="P13" i="1" s="1"/>
  <c r="I6" i="1"/>
  <c r="F46" i="1"/>
  <c r="K14" i="1"/>
  <c r="O14" i="1"/>
  <c r="G14" i="1"/>
  <c r="P3" i="1"/>
  <c r="I44" i="1"/>
  <c r="P44" i="1" s="1"/>
  <c r="F43" i="1"/>
  <c r="L43" i="1" l="1"/>
  <c r="K43" i="1"/>
  <c r="E43" i="1"/>
  <c r="G43" i="1"/>
  <c r="J43" i="1"/>
  <c r="M45" i="1"/>
  <c r="M46" i="1" s="1"/>
  <c r="N43" i="1"/>
  <c r="D43" i="1"/>
  <c r="H45" i="1"/>
  <c r="H46" i="1" s="1"/>
  <c r="I46" i="1" s="1"/>
  <c r="C43" i="1"/>
  <c r="I42" i="1"/>
  <c r="I43" i="1" s="1"/>
  <c r="D47" i="1"/>
  <c r="E47" i="1" s="1"/>
  <c r="F47" i="1" s="1"/>
  <c r="G47" i="1" s="1"/>
  <c r="I14" i="1"/>
  <c r="P6" i="1"/>
  <c r="P14" i="1" s="1"/>
  <c r="P46" i="1" l="1"/>
  <c r="P42" i="1"/>
  <c r="P43" i="1" s="1"/>
  <c r="H47" i="1"/>
  <c r="I45" i="1"/>
  <c r="P45" i="1" s="1"/>
  <c r="J47" i="1"/>
  <c r="K47" i="1" s="1"/>
  <c r="L47" i="1" s="1"/>
  <c r="M47" i="1" s="1"/>
  <c r="N47" i="1" s="1"/>
  <c r="O47" i="1" s="1"/>
</calcChain>
</file>

<file path=xl/sharedStrings.xml><?xml version="1.0" encoding="utf-8"?>
<sst xmlns="http://schemas.openxmlformats.org/spreadsheetml/2006/main" count="103" uniqueCount="97">
  <si>
    <t>収支計画</t>
    <rPh sb="0" eb="2">
      <t>シュウシ</t>
    </rPh>
    <rPh sb="2" eb="4">
      <t>ケイカク</t>
    </rPh>
    <phoneticPr fontId="3"/>
  </si>
  <si>
    <t>月別原価表（税込）</t>
    <phoneticPr fontId="7"/>
  </si>
  <si>
    <t>収入の部</t>
    <rPh sb="0" eb="2">
      <t>シュウニュウ</t>
    </rPh>
    <rPh sb="3" eb="4">
      <t>ブ</t>
    </rPh>
    <phoneticPr fontId="3"/>
  </si>
  <si>
    <t>科目/職場</t>
    <rPh sb="0" eb="2">
      <t>カモク</t>
    </rPh>
    <rPh sb="3" eb="5">
      <t>ショクバ</t>
    </rPh>
    <phoneticPr fontId="3"/>
  </si>
  <si>
    <t>４月</t>
    <rPh sb="1" eb="2">
      <t>ツキ</t>
    </rPh>
    <phoneticPr fontId="3"/>
  </si>
  <si>
    <t>５月</t>
  </si>
  <si>
    <t>６月</t>
  </si>
  <si>
    <t>７月</t>
  </si>
  <si>
    <t>８月</t>
  </si>
  <si>
    <t>９月</t>
  </si>
  <si>
    <t>４月～９月</t>
    <rPh sb="1" eb="2">
      <t>ガツ</t>
    </rPh>
    <rPh sb="4" eb="5">
      <t>ガツ</t>
    </rPh>
    <phoneticPr fontId="3"/>
  </si>
  <si>
    <t>１０月</t>
  </si>
  <si>
    <t>１１月</t>
  </si>
  <si>
    <t>１２月</t>
  </si>
  <si>
    <t>１月</t>
  </si>
  <si>
    <t>２月</t>
  </si>
  <si>
    <t>３月</t>
  </si>
  <si>
    <t>合計</t>
    <rPh sb="0" eb="2">
      <t>ゴウケイ</t>
    </rPh>
    <phoneticPr fontId="3"/>
  </si>
  <si>
    <t>売上</t>
    <rPh sb="0" eb="2">
      <t>ウリア</t>
    </rPh>
    <phoneticPr fontId="3"/>
  </si>
  <si>
    <t>売上外収入</t>
    <rPh sb="0" eb="2">
      <t>ウリアゲ</t>
    </rPh>
    <rPh sb="2" eb="3">
      <t>ガイ</t>
    </rPh>
    <rPh sb="3" eb="5">
      <t>シュウニュウ</t>
    </rPh>
    <phoneticPr fontId="3"/>
  </si>
  <si>
    <t>収入合計</t>
    <rPh sb="0" eb="2">
      <t>シュウニュウ</t>
    </rPh>
    <rPh sb="2" eb="4">
      <t>ゴウケイ</t>
    </rPh>
    <phoneticPr fontId="3"/>
  </si>
  <si>
    <t>支出の部</t>
    <rPh sb="0" eb="2">
      <t>シシュツ</t>
    </rPh>
    <rPh sb="3" eb="4">
      <t>ブ</t>
    </rPh>
    <phoneticPr fontId="3"/>
  </si>
  <si>
    <t>給料手当</t>
    <rPh sb="0" eb="2">
      <t>キュウリョウ</t>
    </rPh>
    <rPh sb="2" eb="4">
      <t>テアテ</t>
    </rPh>
    <phoneticPr fontId="3"/>
  </si>
  <si>
    <t>処遇改善</t>
    <rPh sb="0" eb="2">
      <t>ショグウ</t>
    </rPh>
    <rPh sb="2" eb="4">
      <t>カイゼン</t>
    </rPh>
    <phoneticPr fontId="3"/>
  </si>
  <si>
    <t>一時金</t>
    <rPh sb="0" eb="3">
      <t>イチジキン</t>
    </rPh>
    <phoneticPr fontId="3"/>
  </si>
  <si>
    <t>法定副利費</t>
    <rPh sb="0" eb="2">
      <t>ホウテイ</t>
    </rPh>
    <rPh sb="2" eb="3">
      <t>フク</t>
    </rPh>
    <rPh sb="3" eb="4">
      <t>リ</t>
    </rPh>
    <rPh sb="4" eb="5">
      <t>ヒ</t>
    </rPh>
    <phoneticPr fontId="3"/>
  </si>
  <si>
    <t>福利厚生費</t>
    <rPh sb="0" eb="2">
      <t>フクリ</t>
    </rPh>
    <rPh sb="2" eb="5">
      <t>コウセイヒ</t>
    </rPh>
    <phoneticPr fontId="3"/>
  </si>
  <si>
    <t>通勤費</t>
    <rPh sb="0" eb="3">
      <t>ツウキンヒ</t>
    </rPh>
    <phoneticPr fontId="3"/>
  </si>
  <si>
    <t>人件費合計</t>
    <rPh sb="0" eb="3">
      <t>ジンケンヒ</t>
    </rPh>
    <rPh sb="3" eb="5">
      <t>ゴウケイ</t>
    </rPh>
    <phoneticPr fontId="3"/>
  </si>
  <si>
    <t>人件費率</t>
    <rPh sb="0" eb="2">
      <t>ジンケン</t>
    </rPh>
    <rPh sb="2" eb="3">
      <t>ヒ</t>
    </rPh>
    <rPh sb="3" eb="4">
      <t>リツ</t>
    </rPh>
    <phoneticPr fontId="3"/>
  </si>
  <si>
    <t>材料費</t>
    <rPh sb="0" eb="3">
      <t>ザイリョウヒ</t>
    </rPh>
    <phoneticPr fontId="7"/>
  </si>
  <si>
    <t>外注費</t>
    <rPh sb="0" eb="3">
      <t>ガイチュウヒ</t>
    </rPh>
    <phoneticPr fontId="3"/>
  </si>
  <si>
    <t>利用者工賃</t>
    <rPh sb="0" eb="3">
      <t>リヨウシャ</t>
    </rPh>
    <rPh sb="3" eb="5">
      <t>コウチン</t>
    </rPh>
    <phoneticPr fontId="3"/>
  </si>
  <si>
    <t>広告宣伝費</t>
    <rPh sb="0" eb="2">
      <t>コウコク</t>
    </rPh>
    <rPh sb="2" eb="5">
      <t>センデンヒ</t>
    </rPh>
    <phoneticPr fontId="3"/>
  </si>
  <si>
    <t>交際費</t>
    <rPh sb="0" eb="3">
      <t>コウサイヒ</t>
    </rPh>
    <phoneticPr fontId="7"/>
  </si>
  <si>
    <t>会議費</t>
    <rPh sb="0" eb="3">
      <t>カイギヒ</t>
    </rPh>
    <phoneticPr fontId="7"/>
  </si>
  <si>
    <t>旅費交通費</t>
    <rPh sb="0" eb="2">
      <t>リョヒ</t>
    </rPh>
    <rPh sb="2" eb="5">
      <t>コウツウヒ</t>
    </rPh>
    <phoneticPr fontId="3"/>
  </si>
  <si>
    <t>通信費</t>
    <rPh sb="0" eb="3">
      <t>ツウシンヒ</t>
    </rPh>
    <phoneticPr fontId="3"/>
  </si>
  <si>
    <t>消耗品費</t>
    <rPh sb="0" eb="3">
      <t>ショウモウヒン</t>
    </rPh>
    <rPh sb="3" eb="4">
      <t>ヒ</t>
    </rPh>
    <phoneticPr fontId="3"/>
  </si>
  <si>
    <t>事務用品費</t>
    <rPh sb="0" eb="2">
      <t>ジム</t>
    </rPh>
    <rPh sb="2" eb="4">
      <t>ヨウヒン</t>
    </rPh>
    <rPh sb="4" eb="5">
      <t>ヒ</t>
    </rPh>
    <phoneticPr fontId="7"/>
  </si>
  <si>
    <t>修繕費</t>
    <rPh sb="0" eb="3">
      <t>シュウゼンヒ</t>
    </rPh>
    <phoneticPr fontId="7"/>
  </si>
  <si>
    <t>水道光熱費</t>
    <rPh sb="0" eb="2">
      <t>スイドウ</t>
    </rPh>
    <rPh sb="2" eb="5">
      <t>コウネツヒ</t>
    </rPh>
    <phoneticPr fontId="3"/>
  </si>
  <si>
    <t>新聞図書費</t>
    <rPh sb="0" eb="2">
      <t>シンブン</t>
    </rPh>
    <rPh sb="2" eb="5">
      <t>トショヒ</t>
    </rPh>
    <phoneticPr fontId="3"/>
  </si>
  <si>
    <t>諸会費</t>
    <rPh sb="0" eb="1">
      <t>ショ</t>
    </rPh>
    <rPh sb="1" eb="3">
      <t>カイヒ</t>
    </rPh>
    <phoneticPr fontId="7"/>
  </si>
  <si>
    <t>支払手数料</t>
    <rPh sb="0" eb="2">
      <t>シハラ</t>
    </rPh>
    <rPh sb="2" eb="5">
      <t>テスウリョウ</t>
    </rPh>
    <phoneticPr fontId="7"/>
  </si>
  <si>
    <t>車両費</t>
    <rPh sb="0" eb="2">
      <t>シャリョウ</t>
    </rPh>
    <rPh sb="2" eb="3">
      <t>ヒ</t>
    </rPh>
    <phoneticPr fontId="7"/>
  </si>
  <si>
    <t>地代家賃</t>
    <rPh sb="0" eb="2">
      <t>チダイ</t>
    </rPh>
    <rPh sb="2" eb="4">
      <t>ヤチン</t>
    </rPh>
    <phoneticPr fontId="7"/>
  </si>
  <si>
    <t>賃借料</t>
    <rPh sb="0" eb="3">
      <t>チンシャクリョウ</t>
    </rPh>
    <phoneticPr fontId="7"/>
  </si>
  <si>
    <t>リース料</t>
    <rPh sb="3" eb="4">
      <t>リョウ</t>
    </rPh>
    <phoneticPr fontId="7"/>
  </si>
  <si>
    <t>保険料</t>
    <rPh sb="0" eb="3">
      <t>ホケンリョウ</t>
    </rPh>
    <phoneticPr fontId="3"/>
  </si>
  <si>
    <t>租税公課</t>
    <rPh sb="0" eb="2">
      <t>ソゼイ</t>
    </rPh>
    <rPh sb="2" eb="4">
      <t>コウカ</t>
    </rPh>
    <phoneticPr fontId="7"/>
  </si>
  <si>
    <t>雑費</t>
    <rPh sb="0" eb="2">
      <t>ザッピ</t>
    </rPh>
    <phoneticPr fontId="7"/>
  </si>
  <si>
    <t>支払報酬</t>
    <rPh sb="0" eb="4">
      <t>シハライホウシュウ</t>
    </rPh>
    <phoneticPr fontId="3"/>
  </si>
  <si>
    <t>研修費</t>
    <rPh sb="0" eb="3">
      <t>ケンシュウヒ</t>
    </rPh>
    <phoneticPr fontId="7"/>
  </si>
  <si>
    <t>雑損</t>
    <rPh sb="0" eb="2">
      <t>ザッソン</t>
    </rPh>
    <phoneticPr fontId="3"/>
  </si>
  <si>
    <t>概算消費税</t>
    <rPh sb="0" eb="2">
      <t>ガイサン</t>
    </rPh>
    <rPh sb="2" eb="5">
      <t>ショウヒゼイ</t>
    </rPh>
    <phoneticPr fontId="7"/>
  </si>
  <si>
    <t>経費合計</t>
    <rPh sb="0" eb="2">
      <t>ケイヒ</t>
    </rPh>
    <rPh sb="2" eb="4">
      <t>ゴウケイ</t>
    </rPh>
    <phoneticPr fontId="3"/>
  </si>
  <si>
    <t>事業原価</t>
    <rPh sb="0" eb="2">
      <t>ジギョウ</t>
    </rPh>
    <rPh sb="2" eb="4">
      <t>ゲンカ</t>
    </rPh>
    <phoneticPr fontId="3"/>
  </si>
  <si>
    <t>事業原価率</t>
    <rPh sb="0" eb="2">
      <t>ジギョウ</t>
    </rPh>
    <rPh sb="2" eb="4">
      <t>ゲンカ</t>
    </rPh>
    <rPh sb="4" eb="5">
      <t>リツ</t>
    </rPh>
    <phoneticPr fontId="3"/>
  </si>
  <si>
    <t>一般管理費</t>
    <rPh sb="0" eb="1">
      <t>イチ</t>
    </rPh>
    <rPh sb="1" eb="2">
      <t>ハン</t>
    </rPh>
    <rPh sb="2" eb="5">
      <t>カンリヒ</t>
    </rPh>
    <phoneticPr fontId="3"/>
  </si>
  <si>
    <t>総合計</t>
    <rPh sb="0" eb="3">
      <t>ソウゴウケイ</t>
    </rPh>
    <phoneticPr fontId="3"/>
  </si>
  <si>
    <t>剰余金</t>
    <rPh sb="0" eb="3">
      <t>ジョウヨキン</t>
    </rPh>
    <phoneticPr fontId="3"/>
  </si>
  <si>
    <t>剰余金累計</t>
    <rPh sb="0" eb="3">
      <t>ジョウヨキン</t>
    </rPh>
    <rPh sb="3" eb="5">
      <t>ルイケイ</t>
    </rPh>
    <phoneticPr fontId="3"/>
  </si>
  <si>
    <t>人件費計画</t>
    <rPh sb="0" eb="3">
      <t>ジンケンヒ</t>
    </rPh>
    <rPh sb="3" eb="5">
      <t>ケイカク</t>
    </rPh>
    <phoneticPr fontId="3"/>
  </si>
  <si>
    <t>氏名</t>
    <rPh sb="0" eb="2">
      <t>シメイ</t>
    </rPh>
    <phoneticPr fontId="3"/>
  </si>
  <si>
    <t>事務局　　　　　人件費</t>
    <rPh sb="0" eb="3">
      <t>ジムキョク</t>
    </rPh>
    <rPh sb="8" eb="11">
      <t>ジンケンヒ</t>
    </rPh>
    <phoneticPr fontId="3"/>
  </si>
  <si>
    <t>計</t>
    <rPh sb="0" eb="1">
      <t>ケイ</t>
    </rPh>
    <phoneticPr fontId="3"/>
  </si>
  <si>
    <t>①基本給</t>
    <rPh sb="1" eb="4">
      <t>キホンキュウ</t>
    </rPh>
    <phoneticPr fontId="3"/>
  </si>
  <si>
    <t>就業日数</t>
    <rPh sb="0" eb="2">
      <t>シュウギョウ</t>
    </rPh>
    <rPh sb="2" eb="4">
      <t>ニッスウ</t>
    </rPh>
    <phoneticPr fontId="3"/>
  </si>
  <si>
    <t>時間給</t>
    <rPh sb="0" eb="2">
      <t>ジカン</t>
    </rPh>
    <rPh sb="2" eb="3">
      <t>キュウ</t>
    </rPh>
    <phoneticPr fontId="3"/>
  </si>
  <si>
    <t>就業時間</t>
    <rPh sb="0" eb="2">
      <t>シュウギョウ</t>
    </rPh>
    <rPh sb="2" eb="4">
      <t>ジカン</t>
    </rPh>
    <phoneticPr fontId="3"/>
  </si>
  <si>
    <t>②諸手当</t>
    <rPh sb="1" eb="4">
      <t>ショテアテ</t>
    </rPh>
    <phoneticPr fontId="3"/>
  </si>
  <si>
    <t>職務給</t>
    <rPh sb="0" eb="2">
      <t>ショクム</t>
    </rPh>
    <rPh sb="2" eb="3">
      <t>キュウ</t>
    </rPh>
    <phoneticPr fontId="3"/>
  </si>
  <si>
    <t>責任手当</t>
    <rPh sb="0" eb="2">
      <t>セキニン</t>
    </rPh>
    <rPh sb="2" eb="4">
      <t>テアテ</t>
    </rPh>
    <phoneticPr fontId="3"/>
  </si>
  <si>
    <t>家族手当</t>
    <rPh sb="0" eb="4">
      <t>カゾクテアテ</t>
    </rPh>
    <phoneticPr fontId="3"/>
  </si>
  <si>
    <t>その他（残業など）</t>
    <rPh sb="0" eb="3">
      <t>ソノタ</t>
    </rPh>
    <rPh sb="4" eb="6">
      <t>ザンギョウ</t>
    </rPh>
    <phoneticPr fontId="3"/>
  </si>
  <si>
    <t>通勤費</t>
    <rPh sb="0" eb="2">
      <t>ツウキン</t>
    </rPh>
    <phoneticPr fontId="3"/>
  </si>
  <si>
    <t>③</t>
    <phoneticPr fontId="3"/>
  </si>
  <si>
    <r>
      <t>賞与引当</t>
    </r>
    <r>
      <rPr>
        <sz val="9"/>
        <rFont val="ＭＳ Ｐゴシック"/>
        <family val="3"/>
        <charset val="128"/>
      </rPr>
      <t>（　ケ月/年）</t>
    </r>
    <rPh sb="0" eb="2">
      <t>ショウヨ</t>
    </rPh>
    <rPh sb="7" eb="8">
      <t>ゲツ</t>
    </rPh>
    <rPh sb="9" eb="10">
      <t>ネン</t>
    </rPh>
    <phoneticPr fontId="3"/>
  </si>
  <si>
    <t>直接人件費計</t>
    <rPh sb="0" eb="2">
      <t>チョクセツ</t>
    </rPh>
    <rPh sb="2" eb="5">
      <t>ジンケンヒ</t>
    </rPh>
    <rPh sb="5" eb="6">
      <t>ケイ</t>
    </rPh>
    <phoneticPr fontId="3"/>
  </si>
  <si>
    <t>④社会保険料</t>
    <rPh sb="1" eb="3">
      <t>シャカイ</t>
    </rPh>
    <rPh sb="3" eb="6">
      <t>ホケンリョウ</t>
    </rPh>
    <phoneticPr fontId="3"/>
  </si>
  <si>
    <t>健康保険</t>
  </si>
  <si>
    <t>賞与分</t>
  </si>
  <si>
    <t>厚生年金</t>
  </si>
  <si>
    <t>子ども子育て拠出金</t>
    <rPh sb="0" eb="1">
      <t>コ</t>
    </rPh>
    <rPh sb="3" eb="5">
      <t>コソダ</t>
    </rPh>
    <rPh sb="6" eb="9">
      <t>キョシュツキン</t>
    </rPh>
    <phoneticPr fontId="3"/>
  </si>
  <si>
    <t>賞与分</t>
    <phoneticPr fontId="3"/>
  </si>
  <si>
    <t>雇用保険</t>
  </si>
  <si>
    <t>労災保険</t>
  </si>
  <si>
    <t>⑤</t>
    <phoneticPr fontId="3"/>
  </si>
  <si>
    <t>福利厚生費</t>
    <phoneticPr fontId="3"/>
  </si>
  <si>
    <t>⑥</t>
    <phoneticPr fontId="3"/>
  </si>
  <si>
    <t>保健衛生費</t>
    <rPh sb="0" eb="2">
      <t>ホケン</t>
    </rPh>
    <rPh sb="2" eb="5">
      <t>エイセイヒ</t>
    </rPh>
    <phoneticPr fontId="3"/>
  </si>
  <si>
    <t>間接人件費計</t>
    <rPh sb="0" eb="2">
      <t>カンセツ</t>
    </rPh>
    <rPh sb="2" eb="5">
      <t>ジンケンヒ</t>
    </rPh>
    <rPh sb="5" eb="6">
      <t>ケイ</t>
    </rPh>
    <phoneticPr fontId="3"/>
  </si>
  <si>
    <t>人件費計</t>
    <rPh sb="0" eb="3">
      <t>ジンケンヒ</t>
    </rPh>
    <rPh sb="3" eb="4">
      <t>ケイ</t>
    </rPh>
    <phoneticPr fontId="3"/>
  </si>
  <si>
    <t>2025年</t>
    <rPh sb="4" eb="5">
      <t>ネン</t>
    </rPh>
    <phoneticPr fontId="3"/>
  </si>
  <si>
    <t>◇職場名　：　〇〇〇〇〇〇</t>
    <rPh sb="1" eb="4">
      <t>ショクバメイ</t>
    </rPh>
    <phoneticPr fontId="3"/>
  </si>
  <si>
    <t>2026年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</si>
</sst>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;@"/>
    <numFmt numFmtId="177" formatCode="0.0%"/>
    <numFmt numFmtId="178" formatCode="#,##0.0;[Red]\-#,##0.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2">
    <xf numFmtId="0" fontId="0" fillId="0" borderId="0" xfId="0"/>
    <xf numFmtId="0" fontId="8" fillId="0" borderId="3" xfId="0" applyFont="1" applyBorder="1"/>
    <xf numFmtId="0" fontId="8" fillId="0" borderId="0" xfId="0" applyFont="1"/>
    <xf numFmtId="0" fontId="9" fillId="0" borderId="5" xfId="0" applyFont="1" applyBorder="1" applyAlignment="1">
      <alignment horizontal="center"/>
    </xf>
    <xf numFmtId="3" fontId="4" fillId="0" borderId="6" xfId="0" applyNumberFormat="1" applyFont="1" applyBorder="1"/>
    <xf numFmtId="3" fontId="4" fillId="0" borderId="7" xfId="0" applyNumberFormat="1" applyFont="1" applyBorder="1"/>
    <xf numFmtId="3" fontId="10" fillId="0" borderId="8" xfId="0" applyNumberFormat="1" applyFont="1" applyBorder="1"/>
    <xf numFmtId="3" fontId="10" fillId="0" borderId="6" xfId="0" applyNumberFormat="1" applyFont="1" applyBorder="1"/>
    <xf numFmtId="38" fontId="10" fillId="0" borderId="9" xfId="1" applyFont="1" applyFill="1" applyBorder="1" applyAlignment="1"/>
    <xf numFmtId="38" fontId="4" fillId="0" borderId="6" xfId="1" applyFont="1" applyFill="1" applyBorder="1" applyAlignment="1"/>
    <xf numFmtId="38" fontId="10" fillId="0" borderId="8" xfId="1" applyFont="1" applyFill="1" applyBorder="1" applyAlignment="1"/>
    <xf numFmtId="38" fontId="10" fillId="0" borderId="6" xfId="1" applyFont="1" applyFill="1" applyBorder="1" applyAlignment="1"/>
    <xf numFmtId="0" fontId="2" fillId="0" borderId="10" xfId="0" applyFont="1" applyBorder="1" applyAlignment="1">
      <alignment horizontal="center" vertical="center" wrapText="1"/>
    </xf>
    <xf numFmtId="38" fontId="9" fillId="0" borderId="0" xfId="1" applyFont="1" applyFill="1"/>
    <xf numFmtId="38" fontId="4" fillId="0" borderId="12" xfId="1" applyFont="1" applyFill="1" applyBorder="1" applyAlignment="1"/>
    <xf numFmtId="3" fontId="4" fillId="0" borderId="12" xfId="0" applyNumberFormat="1" applyFont="1" applyBorder="1"/>
    <xf numFmtId="3" fontId="4" fillId="0" borderId="13" xfId="0" applyNumberFormat="1" applyFont="1" applyBorder="1"/>
    <xf numFmtId="38" fontId="10" fillId="0" borderId="14" xfId="1" applyFont="1" applyFill="1" applyBorder="1" applyAlignment="1"/>
    <xf numFmtId="38" fontId="10" fillId="0" borderId="12" xfId="1" applyFont="1" applyFill="1" applyBorder="1" applyAlignment="1"/>
    <xf numFmtId="38" fontId="10" fillId="0" borderId="15" xfId="1" applyFont="1" applyFill="1" applyBorder="1" applyAlignment="1"/>
    <xf numFmtId="3" fontId="4" fillId="0" borderId="17" xfId="0" applyNumberFormat="1" applyFont="1" applyBorder="1"/>
    <xf numFmtId="3" fontId="10" fillId="0" borderId="18" xfId="0" applyNumberFormat="1" applyFont="1" applyBorder="1"/>
    <xf numFmtId="3" fontId="10" fillId="0" borderId="17" xfId="0" applyNumberFormat="1" applyFont="1" applyBorder="1"/>
    <xf numFmtId="38" fontId="10" fillId="0" borderId="19" xfId="1" applyFont="1" applyFill="1" applyBorder="1" applyAlignment="1"/>
    <xf numFmtId="38" fontId="9" fillId="0" borderId="0" xfId="1" applyFont="1" applyFill="1" applyAlignment="1">
      <alignment wrapText="1"/>
    </xf>
    <xf numFmtId="38" fontId="9" fillId="0" borderId="0" xfId="1" applyFont="1" applyFill="1" applyAlignment="1"/>
    <xf numFmtId="3" fontId="10" fillId="0" borderId="14" xfId="0" applyNumberFormat="1" applyFont="1" applyBorder="1"/>
    <xf numFmtId="3" fontId="10" fillId="0" borderId="12" xfId="0" applyNumberFormat="1" applyFont="1" applyBorder="1"/>
    <xf numFmtId="38" fontId="4" fillId="0" borderId="17" xfId="1" applyFont="1" applyFill="1" applyBorder="1" applyAlignment="1"/>
    <xf numFmtId="3" fontId="4" fillId="0" borderId="20" xfId="0" applyNumberFormat="1" applyFont="1" applyBorder="1"/>
    <xf numFmtId="38" fontId="10" fillId="0" borderId="18" xfId="1" applyFont="1" applyFill="1" applyBorder="1" applyAlignment="1"/>
    <xf numFmtId="38" fontId="10" fillId="0" borderId="17" xfId="1" applyFont="1" applyFill="1" applyBorder="1" applyAlignment="1"/>
    <xf numFmtId="0" fontId="8" fillId="0" borderId="0" xfId="0" applyFont="1" applyAlignment="1">
      <alignment horizontal="center"/>
    </xf>
    <xf numFmtId="9" fontId="4" fillId="0" borderId="12" xfId="0" applyNumberFormat="1" applyFont="1" applyBorder="1"/>
    <xf numFmtId="9" fontId="10" fillId="0" borderId="12" xfId="0" applyNumberFormat="1" applyFont="1" applyBorder="1"/>
    <xf numFmtId="38" fontId="8" fillId="0" borderId="0" xfId="1" applyFont="1" applyFill="1" applyAlignment="1"/>
    <xf numFmtId="3" fontId="4" fillId="0" borderId="22" xfId="0" applyNumberFormat="1" applyFont="1" applyBorder="1"/>
    <xf numFmtId="3" fontId="4" fillId="0" borderId="2" xfId="0" applyNumberFormat="1" applyFont="1" applyBorder="1"/>
    <xf numFmtId="3" fontId="10" fillId="0" borderId="23" xfId="0" applyNumberFormat="1" applyFont="1" applyBorder="1"/>
    <xf numFmtId="3" fontId="10" fillId="0" borderId="2" xfId="0" applyNumberFormat="1" applyFont="1" applyBorder="1"/>
    <xf numFmtId="38" fontId="8" fillId="0" borderId="0" xfId="1" applyFont="1" applyFill="1"/>
    <xf numFmtId="38" fontId="4" fillId="0" borderId="22" xfId="1" applyFont="1" applyFill="1" applyBorder="1" applyAlignment="1"/>
    <xf numFmtId="38" fontId="10" fillId="0" borderId="24" xfId="1" applyFont="1" applyFill="1" applyBorder="1" applyAlignment="1"/>
    <xf numFmtId="177" fontId="4" fillId="0" borderId="12" xfId="1" applyNumberFormat="1" applyFont="1" applyFill="1" applyBorder="1" applyAlignment="1"/>
    <xf numFmtId="177" fontId="4" fillId="0" borderId="13" xfId="1" applyNumberFormat="1" applyFont="1" applyFill="1" applyBorder="1" applyAlignment="1"/>
    <xf numFmtId="177" fontId="10" fillId="0" borderId="14" xfId="1" applyNumberFormat="1" applyFont="1" applyFill="1" applyBorder="1" applyAlignment="1"/>
    <xf numFmtId="177" fontId="10" fillId="0" borderId="12" xfId="1" applyNumberFormat="1" applyFont="1" applyFill="1" applyBorder="1" applyAlignment="1"/>
    <xf numFmtId="3" fontId="4" fillId="0" borderId="6" xfId="1" applyNumberFormat="1" applyFont="1" applyFill="1" applyBorder="1" applyAlignment="1"/>
    <xf numFmtId="3" fontId="10" fillId="0" borderId="8" xfId="1" applyNumberFormat="1" applyFont="1" applyFill="1" applyBorder="1" applyAlignment="1"/>
    <xf numFmtId="3" fontId="10" fillId="0" borderId="6" xfId="1" applyNumberFormat="1" applyFont="1" applyFill="1" applyBorder="1" applyAlignment="1"/>
    <xf numFmtId="3" fontId="4" fillId="0" borderId="12" xfId="1" applyNumberFormat="1" applyFont="1" applyFill="1" applyBorder="1" applyAlignment="1">
      <alignment shrinkToFit="1"/>
    </xf>
    <xf numFmtId="3" fontId="4" fillId="0" borderId="13" xfId="1" applyNumberFormat="1" applyFont="1" applyFill="1" applyBorder="1" applyAlignment="1">
      <alignment shrinkToFit="1"/>
    </xf>
    <xf numFmtId="3" fontId="10" fillId="0" borderId="12" xfId="1" applyNumberFormat="1" applyFont="1" applyFill="1" applyBorder="1" applyAlignment="1">
      <alignment shrinkToFit="1"/>
    </xf>
    <xf numFmtId="0" fontId="1" fillId="0" borderId="0" xfId="0" applyFont="1"/>
    <xf numFmtId="38" fontId="1" fillId="0" borderId="0" xfId="1" applyFont="1"/>
    <xf numFmtId="0" fontId="6" fillId="0" borderId="0" xfId="0" applyFont="1"/>
    <xf numFmtId="0" fontId="11" fillId="0" borderId="0" xfId="0" applyFont="1"/>
    <xf numFmtId="0" fontId="1" fillId="0" borderId="27" xfId="0" applyFont="1" applyBorder="1"/>
    <xf numFmtId="38" fontId="12" fillId="0" borderId="28" xfId="1" applyFont="1" applyBorder="1" applyAlignment="1">
      <alignment horizontal="center" vertical="center" wrapText="1"/>
    </xf>
    <xf numFmtId="38" fontId="12" fillId="0" borderId="29" xfId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38" fontId="1" fillId="0" borderId="2" xfId="1" applyFont="1" applyBorder="1"/>
    <xf numFmtId="38" fontId="1" fillId="0" borderId="32" xfId="1" applyFont="1" applyBorder="1"/>
    <xf numFmtId="38" fontId="1" fillId="0" borderId="4" xfId="0" applyNumberFormat="1" applyFont="1" applyBorder="1"/>
    <xf numFmtId="0" fontId="1" fillId="0" borderId="5" xfId="0" applyFont="1" applyBorder="1"/>
    <xf numFmtId="0" fontId="1" fillId="0" borderId="6" xfId="0" applyFont="1" applyBorder="1"/>
    <xf numFmtId="38" fontId="1" fillId="0" borderId="6" xfId="1" applyFont="1" applyBorder="1"/>
    <xf numFmtId="0" fontId="1" fillId="0" borderId="9" xfId="0" applyFont="1" applyBorder="1"/>
    <xf numFmtId="38" fontId="1" fillId="0" borderId="34" xfId="1" applyFont="1" applyBorder="1"/>
    <xf numFmtId="0" fontId="1" fillId="0" borderId="34" xfId="0" applyFont="1" applyBorder="1"/>
    <xf numFmtId="0" fontId="1" fillId="0" borderId="11" xfId="0" applyFont="1" applyBorder="1"/>
    <xf numFmtId="0" fontId="1" fillId="0" borderId="12" xfId="0" applyFont="1" applyBorder="1"/>
    <xf numFmtId="178" fontId="1" fillId="0" borderId="12" xfId="1" applyNumberFormat="1" applyFont="1" applyBorder="1"/>
    <xf numFmtId="178" fontId="1" fillId="0" borderId="12" xfId="0" applyNumberFormat="1" applyFont="1" applyBorder="1"/>
    <xf numFmtId="0" fontId="1" fillId="0" borderId="15" xfId="0" applyFont="1" applyBorder="1"/>
    <xf numFmtId="0" fontId="1" fillId="0" borderId="36" xfId="0" applyFont="1" applyBorder="1"/>
    <xf numFmtId="38" fontId="1" fillId="0" borderId="36" xfId="1" applyFont="1" applyBorder="1"/>
    <xf numFmtId="38" fontId="1" fillId="0" borderId="37" xfId="0" applyNumberFormat="1" applyFont="1" applyBorder="1"/>
    <xf numFmtId="0" fontId="1" fillId="0" borderId="16" xfId="0" applyFont="1" applyBorder="1"/>
    <xf numFmtId="0" fontId="1" fillId="0" borderId="17" xfId="0" applyFont="1" applyBorder="1"/>
    <xf numFmtId="38" fontId="1" fillId="0" borderId="17" xfId="1" applyFont="1" applyBorder="1" applyAlignment="1"/>
    <xf numFmtId="0" fontId="1" fillId="0" borderId="38" xfId="0" applyFont="1" applyBorder="1"/>
    <xf numFmtId="38" fontId="1" fillId="0" borderId="19" xfId="0" applyNumberFormat="1" applyFont="1" applyBorder="1"/>
    <xf numFmtId="38" fontId="1" fillId="0" borderId="9" xfId="0" applyNumberFormat="1" applyFont="1" applyBorder="1"/>
    <xf numFmtId="38" fontId="1" fillId="0" borderId="12" xfId="1" applyFont="1" applyBorder="1"/>
    <xf numFmtId="38" fontId="1" fillId="0" borderId="39" xfId="1" applyFont="1" applyBorder="1"/>
    <xf numFmtId="38" fontId="1" fillId="0" borderId="15" xfId="0" applyNumberFormat="1" applyFont="1" applyBorder="1"/>
    <xf numFmtId="38" fontId="1" fillId="0" borderId="0" xfId="1" applyFont="1" applyBorder="1"/>
    <xf numFmtId="38" fontId="1" fillId="0" borderId="40" xfId="0" applyNumberFormat="1" applyFont="1" applyBorder="1"/>
    <xf numFmtId="0" fontId="1" fillId="0" borderId="26" xfId="0" applyFont="1" applyBorder="1" applyAlignment="1">
      <alignment horizontal="center"/>
    </xf>
    <xf numFmtId="0" fontId="1" fillId="0" borderId="41" xfId="0" applyFont="1" applyBorder="1"/>
    <xf numFmtId="0" fontId="13" fillId="0" borderId="28" xfId="0" applyFont="1" applyBorder="1"/>
    <xf numFmtId="38" fontId="1" fillId="0" borderId="28" xfId="1" applyFont="1" applyBorder="1"/>
    <xf numFmtId="38" fontId="1" fillId="0" borderId="29" xfId="1" applyFont="1" applyBorder="1"/>
    <xf numFmtId="38" fontId="1" fillId="0" borderId="30" xfId="0" applyNumberFormat="1" applyFont="1" applyBorder="1"/>
    <xf numFmtId="40" fontId="1" fillId="0" borderId="34" xfId="1" applyNumberFormat="1" applyFont="1" applyBorder="1"/>
    <xf numFmtId="0" fontId="0" fillId="0" borderId="5" xfId="0" applyBorder="1"/>
    <xf numFmtId="0" fontId="1" fillId="0" borderId="28" xfId="0" applyFont="1" applyBorder="1"/>
    <xf numFmtId="38" fontId="1" fillId="0" borderId="28" xfId="1" applyFont="1" applyBorder="1" applyAlignment="1"/>
    <xf numFmtId="38" fontId="1" fillId="0" borderId="28" xfId="0" applyNumberFormat="1" applyFont="1" applyBorder="1"/>
    <xf numFmtId="3" fontId="4" fillId="0" borderId="8" xfId="0" applyNumberFormat="1" applyFont="1" applyBorder="1"/>
    <xf numFmtId="38" fontId="10" fillId="0" borderId="4" xfId="1" applyFont="1" applyFill="1" applyBorder="1" applyAlignment="1"/>
    <xf numFmtId="177" fontId="10" fillId="0" borderId="15" xfId="1" applyNumberFormat="1" applyFont="1" applyFill="1" applyBorder="1" applyAlignment="1"/>
    <xf numFmtId="3" fontId="10" fillId="0" borderId="15" xfId="1" applyNumberFormat="1" applyFont="1" applyFill="1" applyBorder="1" applyAlignment="1">
      <alignment shrinkToFit="1"/>
    </xf>
    <xf numFmtId="9" fontId="4" fillId="0" borderId="39" xfId="0" applyNumberFormat="1" applyFont="1" applyBorder="1"/>
    <xf numFmtId="9" fontId="10" fillId="0" borderId="25" xfId="0" applyNumberFormat="1" applyFont="1" applyBorder="1"/>
    <xf numFmtId="176" fontId="4" fillId="0" borderId="42" xfId="0" applyNumberFormat="1" applyFont="1" applyBorder="1"/>
    <xf numFmtId="0" fontId="5" fillId="0" borderId="42" xfId="0" applyFont="1" applyBorder="1"/>
    <xf numFmtId="0" fontId="15" fillId="0" borderId="42" xfId="0" applyFont="1" applyBorder="1"/>
    <xf numFmtId="0" fontId="5" fillId="0" borderId="43" xfId="0" applyFont="1" applyBorder="1"/>
    <xf numFmtId="0" fontId="4" fillId="0" borderId="28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10" fontId="1" fillId="0" borderId="2" xfId="0" applyNumberFormat="1" applyFont="1" applyBorder="1"/>
    <xf numFmtId="10" fontId="1" fillId="0" borderId="6" xfId="0" applyNumberFormat="1" applyFont="1" applyBorder="1"/>
    <xf numFmtId="10" fontId="1" fillId="0" borderId="12" xfId="0" applyNumberFormat="1" applyFont="1" applyBorder="1"/>
    <xf numFmtId="0" fontId="8" fillId="0" borderId="46" xfId="0" applyFont="1" applyBorder="1"/>
    <xf numFmtId="38" fontId="4" fillId="0" borderId="50" xfId="1" applyFont="1" applyFill="1" applyBorder="1" applyAlignment="1"/>
    <xf numFmtId="38" fontId="10" fillId="0" borderId="51" xfId="1" applyFont="1" applyFill="1" applyBorder="1" applyAlignment="1"/>
    <xf numFmtId="38" fontId="10" fillId="0" borderId="50" xfId="1" applyFont="1" applyFill="1" applyBorder="1" applyAlignment="1"/>
    <xf numFmtId="3" fontId="4" fillId="0" borderId="52" xfId="0" applyNumberFormat="1" applyFont="1" applyBorder="1"/>
    <xf numFmtId="9" fontId="10" fillId="0" borderId="15" xfId="0" applyNumberFormat="1" applyFont="1" applyBorder="1"/>
    <xf numFmtId="38" fontId="4" fillId="0" borderId="54" xfId="1" applyFont="1" applyFill="1" applyBorder="1" applyAlignment="1"/>
    <xf numFmtId="3" fontId="4" fillId="0" borderId="55" xfId="0" applyNumberFormat="1" applyFont="1" applyBorder="1"/>
    <xf numFmtId="38" fontId="10" fillId="0" borderId="56" xfId="1" applyFont="1" applyFill="1" applyBorder="1" applyAlignment="1"/>
    <xf numFmtId="38" fontId="10" fillId="0" borderId="30" xfId="1" applyFont="1" applyFill="1" applyBorder="1" applyAlignment="1"/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38" fontId="17" fillId="0" borderId="0" xfId="1" applyFont="1" applyAlignment="1">
      <alignment horizontal="center" vertical="center"/>
    </xf>
    <xf numFmtId="0" fontId="0" fillId="0" borderId="41" xfId="0" applyBorder="1"/>
    <xf numFmtId="0" fontId="16" fillId="0" borderId="21" xfId="0" applyFont="1" applyBorder="1" applyAlignment="1">
      <alignment horizontal="center"/>
    </xf>
    <xf numFmtId="3" fontId="4" fillId="0" borderId="18" xfId="0" applyNumberFormat="1" applyFont="1" applyBorder="1"/>
    <xf numFmtId="3" fontId="4" fillId="0" borderId="24" xfId="0" applyNumberFormat="1" applyFont="1" applyBorder="1"/>
    <xf numFmtId="0" fontId="9" fillId="0" borderId="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3" fontId="9" fillId="0" borderId="5" xfId="0" applyNumberFormat="1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  <xf numFmtId="0" fontId="5" fillId="0" borderId="31" xfId="0" applyFont="1" applyBorder="1"/>
    <xf numFmtId="0" fontId="9" fillId="0" borderId="47" xfId="0" applyFont="1" applyBorder="1" applyAlignment="1">
      <alignment horizontal="center" vertical="center" textRotation="255"/>
    </xf>
    <xf numFmtId="0" fontId="9" fillId="0" borderId="48" xfId="0" applyFont="1" applyBorder="1" applyAlignment="1">
      <alignment horizontal="center" vertical="center" textRotation="255"/>
    </xf>
    <xf numFmtId="0" fontId="9" fillId="0" borderId="46" xfId="0" applyFont="1" applyBorder="1" applyAlignment="1">
      <alignment horizontal="center" vertical="center" textRotation="255"/>
    </xf>
    <xf numFmtId="176" fontId="4" fillId="0" borderId="29" xfId="0" applyNumberFormat="1" applyFont="1" applyBorder="1" applyAlignment="1">
      <alignment horizontal="left" vertical="center"/>
    </xf>
    <xf numFmtId="176" fontId="4" fillId="0" borderId="27" xfId="0" applyNumberFormat="1" applyFont="1" applyBorder="1" applyAlignment="1">
      <alignment horizontal="left" vertical="center"/>
    </xf>
    <xf numFmtId="176" fontId="4" fillId="0" borderId="41" xfId="0" applyNumberFormat="1" applyFont="1" applyBorder="1" applyAlignment="1">
      <alignment horizontal="left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textRotation="255"/>
    </xf>
    <xf numFmtId="0" fontId="1" fillId="0" borderId="33" xfId="0" applyFont="1" applyBorder="1" applyAlignment="1">
      <alignment horizontal="center" vertical="center" textRotation="255"/>
    </xf>
    <xf numFmtId="0" fontId="1" fillId="0" borderId="35" xfId="0" applyFont="1" applyBorder="1" applyAlignment="1">
      <alignment horizontal="center" vertical="center" textRotation="255"/>
    </xf>
    <xf numFmtId="0" fontId="0" fillId="0" borderId="33" xfId="0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1"/>
  <sheetViews>
    <sheetView tabSelected="1" zoomScale="90" zoomScaleNormal="90" zoomScaleSheetLayoutView="90"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L7" sqref="L7"/>
    </sheetView>
  </sheetViews>
  <sheetFormatPr defaultColWidth="9" defaultRowHeight="13" x14ac:dyDescent="0.2"/>
  <cols>
    <col min="1" max="1" width="6.36328125" style="2" customWidth="1"/>
    <col min="2" max="2" width="23.81640625" style="2" customWidth="1"/>
    <col min="3" max="3" width="17.6328125" style="2" customWidth="1"/>
    <col min="4" max="16" width="17.08984375" style="2" customWidth="1"/>
    <col min="17" max="17" width="28" style="2" bestFit="1" customWidth="1"/>
    <col min="18" max="16384" width="9" style="2"/>
  </cols>
  <sheetData>
    <row r="1" spans="1:19" ht="25" customHeight="1" thickBot="1" x14ac:dyDescent="0.35">
      <c r="A1" s="119"/>
      <c r="B1" s="134" t="s">
        <v>0</v>
      </c>
      <c r="C1" s="108" t="s">
        <v>96</v>
      </c>
      <c r="D1" s="152" t="s">
        <v>95</v>
      </c>
      <c r="E1" s="153"/>
      <c r="F1" s="153"/>
      <c r="G1" s="153"/>
      <c r="H1" s="153"/>
      <c r="I1" s="154"/>
      <c r="J1" s="110" t="s">
        <v>1</v>
      </c>
      <c r="K1" s="109"/>
      <c r="L1" s="109"/>
      <c r="M1" s="109"/>
      <c r="N1" s="109"/>
      <c r="O1" s="1"/>
      <c r="P1" s="111"/>
      <c r="Q1" s="148"/>
    </row>
    <row r="2" spans="1:19" ht="25" customHeight="1" thickBot="1" x14ac:dyDescent="0.35">
      <c r="A2" s="149" t="s">
        <v>2</v>
      </c>
      <c r="B2" s="139" t="s">
        <v>3</v>
      </c>
      <c r="C2" s="112" t="s">
        <v>4</v>
      </c>
      <c r="D2" s="112" t="s">
        <v>5</v>
      </c>
      <c r="E2" s="112" t="s">
        <v>6</v>
      </c>
      <c r="F2" s="112" t="s">
        <v>7</v>
      </c>
      <c r="G2" s="112" t="s">
        <v>8</v>
      </c>
      <c r="H2" s="112" t="s">
        <v>9</v>
      </c>
      <c r="I2" s="113" t="s">
        <v>10</v>
      </c>
      <c r="J2" s="114" t="s">
        <v>11</v>
      </c>
      <c r="K2" s="112" t="s">
        <v>12</v>
      </c>
      <c r="L2" s="112" t="s">
        <v>13</v>
      </c>
      <c r="M2" s="112" t="s">
        <v>14</v>
      </c>
      <c r="N2" s="112" t="s">
        <v>15</v>
      </c>
      <c r="O2" s="112" t="s">
        <v>16</v>
      </c>
      <c r="P2" s="115" t="s">
        <v>17</v>
      </c>
    </row>
    <row r="3" spans="1:19" ht="25" customHeight="1" x14ac:dyDescent="0.3">
      <c r="A3" s="149"/>
      <c r="B3" s="138" t="s">
        <v>18</v>
      </c>
      <c r="C3" s="20"/>
      <c r="D3" s="20"/>
      <c r="E3" s="20"/>
      <c r="F3" s="20"/>
      <c r="G3" s="20"/>
      <c r="H3" s="20"/>
      <c r="I3" s="29">
        <f t="shared" ref="I3:I5" si="0">SUM(C3:H3)</f>
        <v>0</v>
      </c>
      <c r="J3" s="20"/>
      <c r="K3" s="20"/>
      <c r="L3" s="20"/>
      <c r="M3" s="20"/>
      <c r="N3" s="20"/>
      <c r="O3" s="20"/>
      <c r="P3" s="23">
        <f>SUM(I3:O3)</f>
        <v>0</v>
      </c>
    </row>
    <row r="4" spans="1:19" ht="25" customHeight="1" x14ac:dyDescent="0.3">
      <c r="A4" s="149"/>
      <c r="B4" s="3" t="s">
        <v>19</v>
      </c>
      <c r="C4" s="4"/>
      <c r="D4" s="4"/>
      <c r="E4" s="4"/>
      <c r="F4" s="4"/>
      <c r="G4" s="4"/>
      <c r="H4" s="4"/>
      <c r="I4" s="5">
        <f t="shared" si="0"/>
        <v>0</v>
      </c>
      <c r="J4" s="102"/>
      <c r="K4" s="102"/>
      <c r="L4" s="102"/>
      <c r="M4" s="102"/>
      <c r="N4" s="102"/>
      <c r="O4" s="102"/>
      <c r="P4" s="8">
        <f t="shared" ref="P4" si="1">SUM(I4:O4)</f>
        <v>0</v>
      </c>
    </row>
    <row r="5" spans="1:19" ht="25" customHeight="1" x14ac:dyDescent="0.3">
      <c r="A5" s="149"/>
      <c r="B5" s="12"/>
      <c r="C5" s="4"/>
      <c r="D5" s="4"/>
      <c r="E5" s="4"/>
      <c r="F5" s="4"/>
      <c r="G5" s="4"/>
      <c r="H5" s="4"/>
      <c r="I5" s="5">
        <f t="shared" si="0"/>
        <v>0</v>
      </c>
      <c r="J5" s="6"/>
      <c r="K5" s="7"/>
      <c r="L5" s="7"/>
      <c r="M5" s="7"/>
      <c r="N5" s="7"/>
      <c r="O5" s="7"/>
      <c r="P5" s="8">
        <f t="shared" ref="P5:P46" si="2">SUM(I5:O5)</f>
        <v>0</v>
      </c>
      <c r="Q5" s="13"/>
    </row>
    <row r="6" spans="1:19" ht="25" customHeight="1" thickBot="1" x14ac:dyDescent="0.35">
      <c r="A6" s="150"/>
      <c r="B6" s="140" t="s">
        <v>20</v>
      </c>
      <c r="C6" s="14">
        <f t="shared" ref="C6:O6" si="3">SUM(C3:C5)</f>
        <v>0</v>
      </c>
      <c r="D6" s="14">
        <f t="shared" si="3"/>
        <v>0</v>
      </c>
      <c r="E6" s="14">
        <f t="shared" si="3"/>
        <v>0</v>
      </c>
      <c r="F6" s="14">
        <f t="shared" si="3"/>
        <v>0</v>
      </c>
      <c r="G6" s="14">
        <f t="shared" si="3"/>
        <v>0</v>
      </c>
      <c r="H6" s="15">
        <f t="shared" si="3"/>
        <v>0</v>
      </c>
      <c r="I6" s="16">
        <f t="shared" si="3"/>
        <v>0</v>
      </c>
      <c r="J6" s="17">
        <f t="shared" si="3"/>
        <v>0</v>
      </c>
      <c r="K6" s="18">
        <f t="shared" si="3"/>
        <v>0</v>
      </c>
      <c r="L6" s="18">
        <f t="shared" si="3"/>
        <v>0</v>
      </c>
      <c r="M6" s="18">
        <f t="shared" si="3"/>
        <v>0</v>
      </c>
      <c r="N6" s="18">
        <f t="shared" si="3"/>
        <v>0</v>
      </c>
      <c r="O6" s="18">
        <f t="shared" si="3"/>
        <v>0</v>
      </c>
      <c r="P6" s="19">
        <f t="shared" si="2"/>
        <v>0</v>
      </c>
      <c r="Q6" s="13"/>
    </row>
    <row r="7" spans="1:19" ht="25" customHeight="1" x14ac:dyDescent="0.3">
      <c r="A7" s="151" t="s">
        <v>21</v>
      </c>
      <c r="B7" s="141" t="s">
        <v>22</v>
      </c>
      <c r="C7" s="37">
        <f>人件費計画!$L$9+人件費計画!$L$15-人件費計画!$L$14</f>
        <v>0</v>
      </c>
      <c r="D7" s="37">
        <f>人件費計画!$L$9+人件費計画!$L$15-人件費計画!$L$14</f>
        <v>0</v>
      </c>
      <c r="E7" s="37">
        <f>人件費計画!$L$9+人件費計画!$L$15-人件費計画!$L$14</f>
        <v>0</v>
      </c>
      <c r="F7" s="37">
        <f>人件費計画!$L$9+人件費計画!$L$15-人件費計画!$L$14</f>
        <v>0</v>
      </c>
      <c r="G7" s="37">
        <f>人件費計画!$L$9+人件費計画!$L$15-人件費計画!$L$14</f>
        <v>0</v>
      </c>
      <c r="H7" s="37">
        <f>人件費計画!$L$9+人件費計画!$L$15-人件費計画!$L$14</f>
        <v>0</v>
      </c>
      <c r="I7" s="123">
        <f t="shared" ref="I7:I13" si="4">SUM(C7:H7)</f>
        <v>0</v>
      </c>
      <c r="J7" s="37">
        <f>人件費計画!$L$9+人件費計画!$L$15-人件費計画!$L$14</f>
        <v>0</v>
      </c>
      <c r="K7" s="37">
        <f>人件費計画!$L$9+人件費計画!$L$15-人件費計画!$L$14</f>
        <v>0</v>
      </c>
      <c r="L7" s="37">
        <f>人件費計画!$L$9+人件費計画!$L$15-人件費計画!$L$14</f>
        <v>0</v>
      </c>
      <c r="M7" s="37">
        <f>人件費計画!$L$9+人件費計画!$L$15-人件費計画!$L$14</f>
        <v>0</v>
      </c>
      <c r="N7" s="37">
        <f>人件費計画!$L$9+人件費計画!$L$15-人件費計画!$L$14</f>
        <v>0</v>
      </c>
      <c r="O7" s="37">
        <f>人件費計画!$L$9+人件費計画!$L$15-人件費計画!$L$14</f>
        <v>0</v>
      </c>
      <c r="P7" s="103">
        <f t="shared" si="2"/>
        <v>0</v>
      </c>
      <c r="Q7" s="24"/>
    </row>
    <row r="8" spans="1:19" ht="25" customHeight="1" x14ac:dyDescent="0.3">
      <c r="A8" s="149"/>
      <c r="B8" s="138" t="s">
        <v>23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9">
        <v>0</v>
      </c>
      <c r="J8" s="135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3">
        <v>0</v>
      </c>
      <c r="Q8" s="24"/>
    </row>
    <row r="9" spans="1:19" ht="25" customHeight="1" x14ac:dyDescent="0.3">
      <c r="A9" s="149"/>
      <c r="B9" s="138" t="s">
        <v>24</v>
      </c>
      <c r="C9" s="20">
        <f>人件費計画!$L$16</f>
        <v>0</v>
      </c>
      <c r="D9" s="20">
        <f>人件費計画!$L$16</f>
        <v>0</v>
      </c>
      <c r="E9" s="20">
        <f>人件費計画!$L$16</f>
        <v>0</v>
      </c>
      <c r="F9" s="20">
        <f>人件費計画!$L$16</f>
        <v>0</v>
      </c>
      <c r="G9" s="20">
        <f>人件費計画!$L$16</f>
        <v>0</v>
      </c>
      <c r="H9" s="20">
        <f>人件費計画!$L$16</f>
        <v>0</v>
      </c>
      <c r="I9" s="5">
        <f t="shared" si="4"/>
        <v>0</v>
      </c>
      <c r="J9" s="21">
        <f>人件費計画!$L$16</f>
        <v>0</v>
      </c>
      <c r="K9" s="22">
        <f>人件費計画!$L$16</f>
        <v>0</v>
      </c>
      <c r="L9" s="22">
        <f>人件費計画!$L$16</f>
        <v>0</v>
      </c>
      <c r="M9" s="22">
        <f>人件費計画!$L$16</f>
        <v>0</v>
      </c>
      <c r="N9" s="22">
        <f>人件費計画!$L$16</f>
        <v>0</v>
      </c>
      <c r="O9" s="22">
        <f>人件費計画!$L$16</f>
        <v>0</v>
      </c>
      <c r="P9" s="8">
        <f t="shared" si="2"/>
        <v>0</v>
      </c>
      <c r="Q9" s="25"/>
    </row>
    <row r="10" spans="1:19" ht="25" customHeight="1" x14ac:dyDescent="0.3">
      <c r="A10" s="149"/>
      <c r="B10" s="137" t="s">
        <v>25</v>
      </c>
      <c r="C10" s="4">
        <f>人件費計画!$L$26</f>
        <v>0</v>
      </c>
      <c r="D10" s="4">
        <f>人件費計画!$L$26</f>
        <v>0</v>
      </c>
      <c r="E10" s="4">
        <f>人件費計画!$L$26</f>
        <v>0</v>
      </c>
      <c r="F10" s="4">
        <f>人件費計画!$L$26</f>
        <v>0</v>
      </c>
      <c r="G10" s="4">
        <f>人件費計画!$L$26</f>
        <v>0</v>
      </c>
      <c r="H10" s="4">
        <f>人件費計画!$L$26</f>
        <v>0</v>
      </c>
      <c r="I10" s="5">
        <f t="shared" si="4"/>
        <v>0</v>
      </c>
      <c r="J10" s="6">
        <f>人件費計画!$L$26</f>
        <v>0</v>
      </c>
      <c r="K10" s="7">
        <f>人件費計画!$L$26</f>
        <v>0</v>
      </c>
      <c r="L10" s="7">
        <f>人件費計画!$L$26</f>
        <v>0</v>
      </c>
      <c r="M10" s="7">
        <f>人件費計画!$L$26</f>
        <v>0</v>
      </c>
      <c r="N10" s="7">
        <f>人件費計画!$L$26</f>
        <v>0</v>
      </c>
      <c r="O10" s="7">
        <f>人件費計画!$L$26</f>
        <v>0</v>
      </c>
      <c r="P10" s="8">
        <f t="shared" si="2"/>
        <v>0</v>
      </c>
      <c r="Q10" s="25"/>
    </row>
    <row r="11" spans="1:19" ht="25" customHeight="1" x14ac:dyDescent="0.3">
      <c r="A11" s="149"/>
      <c r="B11" s="137" t="s">
        <v>26</v>
      </c>
      <c r="C11" s="4">
        <f>人件費計画!$L$27</f>
        <v>0</v>
      </c>
      <c r="D11" s="4">
        <f>人件費計画!$L$27</f>
        <v>0</v>
      </c>
      <c r="E11" s="4">
        <f>人件費計画!$L$27</f>
        <v>0</v>
      </c>
      <c r="F11" s="4">
        <f>人件費計画!$L$27</f>
        <v>0</v>
      </c>
      <c r="G11" s="4">
        <f>人件費計画!$L$27</f>
        <v>0</v>
      </c>
      <c r="H11" s="4">
        <f>人件費計画!$L$27</f>
        <v>0</v>
      </c>
      <c r="I11" s="5">
        <f t="shared" si="4"/>
        <v>0</v>
      </c>
      <c r="J11" s="6">
        <f>人件費計画!$L$27</f>
        <v>0</v>
      </c>
      <c r="K11" s="7">
        <f>人件費計画!$L$27</f>
        <v>0</v>
      </c>
      <c r="L11" s="7">
        <f>人件費計画!$L$27</f>
        <v>0</v>
      </c>
      <c r="M11" s="7">
        <f>人件費計画!$L$27</f>
        <v>0</v>
      </c>
      <c r="N11" s="7">
        <f>人件費計画!$L$27</f>
        <v>0</v>
      </c>
      <c r="O11" s="7">
        <f>人件費計画!$L$27</f>
        <v>0</v>
      </c>
      <c r="P11" s="8">
        <f t="shared" si="2"/>
        <v>0</v>
      </c>
      <c r="Q11" s="25"/>
    </row>
    <row r="12" spans="1:19" ht="25" customHeight="1" thickBot="1" x14ac:dyDescent="0.35">
      <c r="A12" s="149"/>
      <c r="B12" s="140" t="s">
        <v>27</v>
      </c>
      <c r="C12" s="15">
        <f>人件費計画!$L$14</f>
        <v>0</v>
      </c>
      <c r="D12" s="15">
        <f>人件費計画!$L$14</f>
        <v>0</v>
      </c>
      <c r="E12" s="15">
        <f>人件費計画!$L$14</f>
        <v>0</v>
      </c>
      <c r="F12" s="15">
        <f>人件費計画!$L$14</f>
        <v>0</v>
      </c>
      <c r="G12" s="15">
        <f>人件費計画!$L$14</f>
        <v>0</v>
      </c>
      <c r="H12" s="15">
        <f>人件費計画!$L$14</f>
        <v>0</v>
      </c>
      <c r="I12" s="16">
        <f t="shared" si="4"/>
        <v>0</v>
      </c>
      <c r="J12" s="26">
        <f>人件費計画!$L$14</f>
        <v>0</v>
      </c>
      <c r="K12" s="27">
        <f>人件費計画!$L$14</f>
        <v>0</v>
      </c>
      <c r="L12" s="27">
        <f>人件費計画!$L$14</f>
        <v>0</v>
      </c>
      <c r="M12" s="27">
        <f>人件費計画!$L$14</f>
        <v>0</v>
      </c>
      <c r="N12" s="27">
        <f>人件費計画!$L$14</f>
        <v>0</v>
      </c>
      <c r="O12" s="27">
        <f>人件費計画!$L$14</f>
        <v>0</v>
      </c>
      <c r="P12" s="19">
        <f t="shared" si="2"/>
        <v>0</v>
      </c>
      <c r="Q12" s="25"/>
    </row>
    <row r="13" spans="1:19" ht="25" customHeight="1" x14ac:dyDescent="0.3">
      <c r="A13" s="149"/>
      <c r="B13" s="138" t="s">
        <v>28</v>
      </c>
      <c r="C13" s="28">
        <f>SUM(C7:C12)</f>
        <v>0</v>
      </c>
      <c r="D13" s="28">
        <f t="shared" ref="D13:O13" si="5">SUM(D7:D12)</f>
        <v>0</v>
      </c>
      <c r="E13" s="28">
        <f t="shared" si="5"/>
        <v>0</v>
      </c>
      <c r="F13" s="28">
        <f t="shared" si="5"/>
        <v>0</v>
      </c>
      <c r="G13" s="28">
        <f t="shared" si="5"/>
        <v>0</v>
      </c>
      <c r="H13" s="28">
        <f>SUM(H7:H12)</f>
        <v>0</v>
      </c>
      <c r="I13" s="29">
        <f t="shared" si="4"/>
        <v>0</v>
      </c>
      <c r="J13" s="30">
        <f t="shared" si="5"/>
        <v>0</v>
      </c>
      <c r="K13" s="31">
        <f t="shared" si="5"/>
        <v>0</v>
      </c>
      <c r="L13" s="31">
        <f t="shared" si="5"/>
        <v>0</v>
      </c>
      <c r="M13" s="31">
        <f t="shared" si="5"/>
        <v>0</v>
      </c>
      <c r="N13" s="31">
        <f t="shared" si="5"/>
        <v>0</v>
      </c>
      <c r="O13" s="31">
        <f t="shared" si="5"/>
        <v>0</v>
      </c>
      <c r="P13" s="23">
        <f t="shared" si="2"/>
        <v>0</v>
      </c>
      <c r="Q13" s="13"/>
      <c r="S13" s="32"/>
    </row>
    <row r="14" spans="1:19" ht="25" customHeight="1" thickBot="1" x14ac:dyDescent="0.35">
      <c r="A14" s="149"/>
      <c r="B14" s="140" t="s">
        <v>29</v>
      </c>
      <c r="C14" s="33" t="e">
        <f t="shared" ref="C14:P14" si="6">C13/C6</f>
        <v>#DIV/0!</v>
      </c>
      <c r="D14" s="33" t="e">
        <f t="shared" si="6"/>
        <v>#DIV/0!</v>
      </c>
      <c r="E14" s="33" t="e">
        <f t="shared" si="6"/>
        <v>#DIV/0!</v>
      </c>
      <c r="F14" s="33" t="e">
        <f t="shared" si="6"/>
        <v>#DIV/0!</v>
      </c>
      <c r="G14" s="33" t="e">
        <f t="shared" si="6"/>
        <v>#DIV/0!</v>
      </c>
      <c r="H14" s="33" t="e">
        <f t="shared" si="6"/>
        <v>#DIV/0!</v>
      </c>
      <c r="I14" s="106" t="e">
        <f t="shared" si="6"/>
        <v>#DIV/0!</v>
      </c>
      <c r="J14" s="107" t="e">
        <f t="shared" si="6"/>
        <v>#DIV/0!</v>
      </c>
      <c r="K14" s="34" t="e">
        <f t="shared" si="6"/>
        <v>#DIV/0!</v>
      </c>
      <c r="L14" s="34" t="e">
        <f t="shared" si="6"/>
        <v>#DIV/0!</v>
      </c>
      <c r="M14" s="34" t="e">
        <f t="shared" si="6"/>
        <v>#DIV/0!</v>
      </c>
      <c r="N14" s="34" t="e">
        <f t="shared" si="6"/>
        <v>#DIV/0!</v>
      </c>
      <c r="O14" s="34" t="e">
        <f t="shared" si="6"/>
        <v>#DIV/0!</v>
      </c>
      <c r="P14" s="124" t="e">
        <f t="shared" si="6"/>
        <v>#DIV/0!</v>
      </c>
      <c r="Q14" s="35"/>
      <c r="S14" s="32"/>
    </row>
    <row r="15" spans="1:19" ht="25" customHeight="1" x14ac:dyDescent="0.3">
      <c r="A15" s="149"/>
      <c r="B15" s="142" t="s">
        <v>30</v>
      </c>
      <c r="C15" s="36">
        <v>0</v>
      </c>
      <c r="D15" s="36">
        <v>0</v>
      </c>
      <c r="E15" s="37">
        <v>0</v>
      </c>
      <c r="F15" s="37">
        <v>0</v>
      </c>
      <c r="G15" s="37">
        <v>0</v>
      </c>
      <c r="H15" s="37">
        <v>0</v>
      </c>
      <c r="I15" s="5">
        <f t="shared" ref="I15:I42" si="7">SUM(C15:H15)</f>
        <v>0</v>
      </c>
      <c r="J15" s="38"/>
      <c r="K15" s="39"/>
      <c r="L15" s="39"/>
      <c r="M15" s="39"/>
      <c r="N15" s="39"/>
      <c r="O15" s="39"/>
      <c r="P15" s="8">
        <f t="shared" si="2"/>
        <v>0</v>
      </c>
      <c r="Q15" s="35"/>
      <c r="S15" s="32"/>
    </row>
    <row r="16" spans="1:19" ht="25" customHeight="1" x14ac:dyDescent="0.3">
      <c r="A16" s="149"/>
      <c r="B16" s="137" t="s">
        <v>31</v>
      </c>
      <c r="C16" s="36"/>
      <c r="D16" s="36"/>
      <c r="E16" s="36"/>
      <c r="F16" s="36"/>
      <c r="G16" s="36"/>
      <c r="H16" s="36"/>
      <c r="I16" s="5">
        <f t="shared" si="7"/>
        <v>0</v>
      </c>
      <c r="J16" s="36"/>
      <c r="K16" s="36"/>
      <c r="L16" s="36"/>
      <c r="M16" s="36"/>
      <c r="N16" s="36"/>
      <c r="O16" s="36"/>
      <c r="P16" s="8">
        <f t="shared" si="2"/>
        <v>0</v>
      </c>
      <c r="Q16" s="40"/>
      <c r="S16" s="32"/>
    </row>
    <row r="17" spans="1:19" ht="25" customHeight="1" x14ac:dyDescent="0.3">
      <c r="A17" s="149"/>
      <c r="B17" s="137" t="s">
        <v>32</v>
      </c>
      <c r="C17" s="36"/>
      <c r="D17" s="36"/>
      <c r="E17" s="36"/>
      <c r="F17" s="36"/>
      <c r="G17" s="36"/>
      <c r="H17" s="36"/>
      <c r="I17" s="5"/>
      <c r="J17" s="136"/>
      <c r="K17" s="136"/>
      <c r="L17" s="36"/>
      <c r="M17" s="36"/>
      <c r="N17" s="36"/>
      <c r="O17" s="36"/>
      <c r="P17" s="8"/>
      <c r="Q17" s="40"/>
      <c r="S17" s="32"/>
    </row>
    <row r="18" spans="1:19" ht="25" customHeight="1" x14ac:dyDescent="0.3">
      <c r="A18" s="149"/>
      <c r="B18" s="137" t="s">
        <v>33</v>
      </c>
      <c r="C18" s="36"/>
      <c r="D18" s="36"/>
      <c r="E18" s="36"/>
      <c r="F18" s="36"/>
      <c r="G18" s="36"/>
      <c r="H18" s="36"/>
      <c r="I18" s="5">
        <f t="shared" si="7"/>
        <v>0</v>
      </c>
      <c r="J18" s="10"/>
      <c r="K18" s="10"/>
      <c r="L18" s="11"/>
      <c r="M18" s="11"/>
      <c r="N18" s="11"/>
      <c r="O18" s="11"/>
      <c r="P18" s="8">
        <f t="shared" si="2"/>
        <v>0</v>
      </c>
      <c r="Q18" s="40"/>
      <c r="S18" s="32"/>
    </row>
    <row r="19" spans="1:19" ht="25" customHeight="1" x14ac:dyDescent="0.3">
      <c r="A19" s="149"/>
      <c r="B19" s="137" t="s">
        <v>34</v>
      </c>
      <c r="C19" s="36"/>
      <c r="D19" s="36"/>
      <c r="E19" s="36"/>
      <c r="F19" s="36"/>
      <c r="G19" s="36"/>
      <c r="H19" s="36"/>
      <c r="I19" s="5">
        <f t="shared" si="7"/>
        <v>0</v>
      </c>
      <c r="J19" s="10"/>
      <c r="K19" s="10"/>
      <c r="L19" s="11"/>
      <c r="M19" s="11"/>
      <c r="N19" s="11"/>
      <c r="O19" s="11"/>
      <c r="P19" s="8">
        <f t="shared" si="2"/>
        <v>0</v>
      </c>
      <c r="Q19" s="40"/>
      <c r="S19" s="32"/>
    </row>
    <row r="20" spans="1:19" ht="25" customHeight="1" x14ac:dyDescent="0.3">
      <c r="A20" s="149"/>
      <c r="B20" s="137" t="s">
        <v>35</v>
      </c>
      <c r="C20" s="36"/>
      <c r="D20" s="36"/>
      <c r="E20" s="36"/>
      <c r="F20" s="36"/>
      <c r="G20" s="9"/>
      <c r="H20" s="9"/>
      <c r="I20" s="5">
        <f t="shared" si="7"/>
        <v>0</v>
      </c>
      <c r="J20" s="10"/>
      <c r="K20" s="10"/>
      <c r="L20" s="11"/>
      <c r="M20" s="11"/>
      <c r="N20" s="11"/>
      <c r="O20" s="11"/>
      <c r="P20" s="8">
        <f t="shared" si="2"/>
        <v>0</v>
      </c>
      <c r="Q20" s="40"/>
      <c r="S20" s="32"/>
    </row>
    <row r="21" spans="1:19" ht="25" customHeight="1" x14ac:dyDescent="0.3">
      <c r="A21" s="149"/>
      <c r="B21" s="137" t="s">
        <v>36</v>
      </c>
      <c r="C21" s="9"/>
      <c r="D21" s="9"/>
      <c r="E21" s="9"/>
      <c r="F21" s="9"/>
      <c r="G21" s="9"/>
      <c r="H21" s="9"/>
      <c r="I21" s="5">
        <f t="shared" si="7"/>
        <v>0</v>
      </c>
      <c r="J21" s="9"/>
      <c r="K21" s="9"/>
      <c r="L21" s="9"/>
      <c r="M21" s="9"/>
      <c r="N21" s="9"/>
      <c r="O21" s="9"/>
      <c r="P21" s="8">
        <f t="shared" si="2"/>
        <v>0</v>
      </c>
      <c r="Q21" s="40"/>
      <c r="S21" s="32"/>
    </row>
    <row r="22" spans="1:19" ht="25" customHeight="1" x14ac:dyDescent="0.3">
      <c r="A22" s="149"/>
      <c r="B22" s="137" t="s">
        <v>37</v>
      </c>
      <c r="C22" s="9"/>
      <c r="D22" s="9"/>
      <c r="E22" s="9"/>
      <c r="F22" s="9"/>
      <c r="G22" s="9"/>
      <c r="H22" s="9"/>
      <c r="I22" s="5">
        <f t="shared" si="7"/>
        <v>0</v>
      </c>
      <c r="J22" s="9"/>
      <c r="K22" s="9"/>
      <c r="L22" s="9"/>
      <c r="M22" s="9"/>
      <c r="N22" s="9"/>
      <c r="O22" s="9"/>
      <c r="P22" s="8">
        <f t="shared" si="2"/>
        <v>0</v>
      </c>
      <c r="Q22" s="40"/>
      <c r="S22" s="32"/>
    </row>
    <row r="23" spans="1:19" ht="25" customHeight="1" x14ac:dyDescent="0.3">
      <c r="A23" s="149"/>
      <c r="B23" s="137" t="s">
        <v>38</v>
      </c>
      <c r="C23" s="9"/>
      <c r="D23" s="9"/>
      <c r="E23" s="9"/>
      <c r="F23" s="9"/>
      <c r="G23" s="9"/>
      <c r="H23" s="9"/>
      <c r="I23" s="5">
        <f t="shared" si="7"/>
        <v>0</v>
      </c>
      <c r="J23" s="9"/>
      <c r="K23" s="9"/>
      <c r="L23" s="9"/>
      <c r="M23" s="9"/>
      <c r="N23" s="9"/>
      <c r="O23" s="9"/>
      <c r="P23" s="8">
        <f t="shared" si="2"/>
        <v>0</v>
      </c>
      <c r="S23" s="32"/>
    </row>
    <row r="24" spans="1:19" ht="25" customHeight="1" x14ac:dyDescent="0.3">
      <c r="A24" s="149"/>
      <c r="B24" s="137" t="s">
        <v>39</v>
      </c>
      <c r="C24" s="9"/>
      <c r="D24" s="9"/>
      <c r="E24" s="9"/>
      <c r="F24" s="9"/>
      <c r="G24" s="9"/>
      <c r="H24" s="9"/>
      <c r="I24" s="5">
        <f t="shared" si="7"/>
        <v>0</v>
      </c>
      <c r="J24" s="10"/>
      <c r="K24" s="11"/>
      <c r="L24" s="11"/>
      <c r="M24" s="11"/>
      <c r="N24" s="11"/>
      <c r="O24" s="11"/>
      <c r="P24" s="8">
        <f t="shared" si="2"/>
        <v>0</v>
      </c>
      <c r="S24" s="32"/>
    </row>
    <row r="25" spans="1:19" ht="25" customHeight="1" x14ac:dyDescent="0.3">
      <c r="A25" s="149"/>
      <c r="B25" s="137" t="s">
        <v>40</v>
      </c>
      <c r="C25" s="9"/>
      <c r="D25" s="9"/>
      <c r="E25" s="9"/>
      <c r="F25" s="9"/>
      <c r="G25" s="9"/>
      <c r="H25" s="9"/>
      <c r="I25" s="5">
        <f t="shared" si="7"/>
        <v>0</v>
      </c>
      <c r="J25" s="9"/>
      <c r="K25" s="9"/>
      <c r="L25" s="9"/>
      <c r="M25" s="9"/>
      <c r="N25" s="9"/>
      <c r="O25" s="9"/>
      <c r="P25" s="8">
        <f t="shared" si="2"/>
        <v>0</v>
      </c>
      <c r="S25" s="32"/>
    </row>
    <row r="26" spans="1:19" ht="25" customHeight="1" x14ac:dyDescent="0.3">
      <c r="A26" s="149"/>
      <c r="B26" s="137" t="s">
        <v>41</v>
      </c>
      <c r="C26" s="9"/>
      <c r="D26" s="9"/>
      <c r="E26" s="9"/>
      <c r="F26" s="9"/>
      <c r="G26" s="9"/>
      <c r="H26" s="9"/>
      <c r="I26" s="5">
        <f t="shared" si="7"/>
        <v>0</v>
      </c>
      <c r="J26" s="10"/>
      <c r="K26" s="11"/>
      <c r="L26" s="11"/>
      <c r="M26" s="11"/>
      <c r="N26" s="11"/>
      <c r="O26" s="11"/>
      <c r="P26" s="8">
        <f t="shared" si="2"/>
        <v>0</v>
      </c>
      <c r="S26" s="32"/>
    </row>
    <row r="27" spans="1:19" ht="25" customHeight="1" x14ac:dyDescent="0.3">
      <c r="A27" s="149"/>
      <c r="B27" s="137" t="s">
        <v>42</v>
      </c>
      <c r="C27" s="9"/>
      <c r="D27" s="9"/>
      <c r="E27" s="9"/>
      <c r="F27" s="9"/>
      <c r="G27" s="9"/>
      <c r="H27" s="9"/>
      <c r="I27" s="5"/>
      <c r="J27" s="10"/>
      <c r="K27" s="11"/>
      <c r="L27" s="11"/>
      <c r="M27" s="11"/>
      <c r="N27" s="11"/>
      <c r="O27" s="11"/>
      <c r="P27" s="8"/>
      <c r="S27" s="32"/>
    </row>
    <row r="28" spans="1:19" ht="25" customHeight="1" x14ac:dyDescent="0.3">
      <c r="A28" s="149"/>
      <c r="B28" s="137" t="s">
        <v>43</v>
      </c>
      <c r="C28" s="9"/>
      <c r="D28" s="9"/>
      <c r="E28" s="9"/>
      <c r="F28" s="9"/>
      <c r="G28" s="9"/>
      <c r="H28" s="9"/>
      <c r="I28" s="5">
        <f t="shared" si="7"/>
        <v>0</v>
      </c>
      <c r="J28" s="10"/>
      <c r="K28" s="11"/>
      <c r="L28" s="11"/>
      <c r="M28" s="11"/>
      <c r="N28" s="11"/>
      <c r="O28" s="11"/>
      <c r="P28" s="8">
        <f t="shared" si="2"/>
        <v>0</v>
      </c>
      <c r="S28" s="32"/>
    </row>
    <row r="29" spans="1:19" ht="25" customHeight="1" x14ac:dyDescent="0.3">
      <c r="A29" s="149"/>
      <c r="B29" s="137" t="s">
        <v>44</v>
      </c>
      <c r="C29" s="9"/>
      <c r="D29" s="9"/>
      <c r="E29" s="9"/>
      <c r="F29" s="9"/>
      <c r="G29" s="9"/>
      <c r="H29" s="9"/>
      <c r="I29" s="5">
        <f t="shared" si="7"/>
        <v>0</v>
      </c>
      <c r="J29" s="9"/>
      <c r="K29" s="9"/>
      <c r="L29" s="9"/>
      <c r="M29" s="9"/>
      <c r="N29" s="9"/>
      <c r="O29" s="9"/>
      <c r="P29" s="8">
        <f t="shared" si="2"/>
        <v>0</v>
      </c>
      <c r="S29" s="32"/>
    </row>
    <row r="30" spans="1:19" ht="25" customHeight="1" x14ac:dyDescent="0.3">
      <c r="A30" s="149"/>
      <c r="B30" s="137" t="s">
        <v>45</v>
      </c>
      <c r="C30" s="9"/>
      <c r="D30" s="9"/>
      <c r="E30" s="9"/>
      <c r="F30" s="9"/>
      <c r="G30" s="9"/>
      <c r="H30" s="9"/>
      <c r="I30" s="5">
        <f t="shared" si="7"/>
        <v>0</v>
      </c>
      <c r="J30" s="9"/>
      <c r="K30" s="9"/>
      <c r="L30" s="9"/>
      <c r="M30" s="9"/>
      <c r="N30" s="9"/>
      <c r="O30" s="9"/>
      <c r="P30" s="8">
        <f t="shared" si="2"/>
        <v>0</v>
      </c>
      <c r="S30" s="32"/>
    </row>
    <row r="31" spans="1:19" ht="25" customHeight="1" x14ac:dyDescent="0.3">
      <c r="A31" s="149"/>
      <c r="B31" s="137" t="s">
        <v>46</v>
      </c>
      <c r="C31" s="4"/>
      <c r="D31" s="4"/>
      <c r="E31" s="4"/>
      <c r="F31" s="4"/>
      <c r="G31" s="4"/>
      <c r="H31" s="4"/>
      <c r="I31" s="5">
        <f t="shared" si="7"/>
        <v>0</v>
      </c>
      <c r="J31" s="4"/>
      <c r="K31" s="4"/>
      <c r="L31" s="4"/>
      <c r="M31" s="4"/>
      <c r="N31" s="4"/>
      <c r="O31" s="4"/>
      <c r="P31" s="8">
        <f t="shared" si="2"/>
        <v>0</v>
      </c>
      <c r="S31" s="32"/>
    </row>
    <row r="32" spans="1:19" ht="25" customHeight="1" x14ac:dyDescent="0.3">
      <c r="A32" s="149"/>
      <c r="B32" s="137" t="s">
        <v>47</v>
      </c>
      <c r="C32" s="4"/>
      <c r="D32" s="4"/>
      <c r="E32" s="4"/>
      <c r="F32" s="4"/>
      <c r="G32" s="4"/>
      <c r="H32" s="4"/>
      <c r="I32" s="5">
        <f t="shared" si="7"/>
        <v>0</v>
      </c>
      <c r="J32" s="6"/>
      <c r="K32" s="7"/>
      <c r="L32" s="7"/>
      <c r="M32" s="7"/>
      <c r="N32" s="7"/>
      <c r="O32" s="7"/>
      <c r="P32" s="8">
        <f t="shared" si="2"/>
        <v>0</v>
      </c>
      <c r="S32" s="32"/>
    </row>
    <row r="33" spans="1:19" ht="25" customHeight="1" x14ac:dyDescent="0.3">
      <c r="A33" s="149"/>
      <c r="B33" s="137" t="s">
        <v>48</v>
      </c>
      <c r="C33" s="9"/>
      <c r="D33" s="9"/>
      <c r="E33" s="9"/>
      <c r="F33" s="9"/>
      <c r="G33" s="9"/>
      <c r="H33" s="9"/>
      <c r="I33" s="5">
        <f t="shared" si="7"/>
        <v>0</v>
      </c>
      <c r="J33" s="10"/>
      <c r="K33" s="11"/>
      <c r="L33" s="11"/>
      <c r="M33" s="11"/>
      <c r="N33" s="11"/>
      <c r="O33" s="11"/>
      <c r="P33" s="8">
        <f t="shared" si="2"/>
        <v>0</v>
      </c>
      <c r="S33" s="32"/>
    </row>
    <row r="34" spans="1:19" ht="25" customHeight="1" x14ac:dyDescent="0.3">
      <c r="A34" s="149"/>
      <c r="B34" s="137" t="s">
        <v>49</v>
      </c>
      <c r="C34" s="10"/>
      <c r="D34" s="10"/>
      <c r="E34" s="11"/>
      <c r="F34" s="11"/>
      <c r="G34" s="11"/>
      <c r="H34" s="11"/>
      <c r="I34" s="5">
        <f t="shared" si="7"/>
        <v>0</v>
      </c>
      <c r="J34" s="10"/>
      <c r="K34" s="10"/>
      <c r="L34" s="11"/>
      <c r="M34" s="11"/>
      <c r="N34" s="11"/>
      <c r="O34" s="11"/>
      <c r="P34" s="8">
        <f t="shared" si="2"/>
        <v>0</v>
      </c>
      <c r="S34" s="32"/>
    </row>
    <row r="35" spans="1:19" ht="25" customHeight="1" x14ac:dyDescent="0.3">
      <c r="A35" s="149"/>
      <c r="B35" s="137" t="s">
        <v>50</v>
      </c>
      <c r="C35" s="9"/>
      <c r="D35" s="9"/>
      <c r="E35" s="9"/>
      <c r="F35" s="9"/>
      <c r="G35" s="9"/>
      <c r="H35" s="9"/>
      <c r="I35" s="5">
        <f t="shared" si="7"/>
        <v>0</v>
      </c>
      <c r="J35" s="9"/>
      <c r="K35" s="9"/>
      <c r="L35" s="9"/>
      <c r="M35" s="9"/>
      <c r="N35" s="9"/>
      <c r="O35" s="9"/>
      <c r="P35" s="8">
        <f t="shared" si="2"/>
        <v>0</v>
      </c>
      <c r="S35" s="32"/>
    </row>
    <row r="36" spans="1:19" ht="25" customHeight="1" x14ac:dyDescent="0.3">
      <c r="A36" s="149"/>
      <c r="B36" s="137" t="s">
        <v>51</v>
      </c>
      <c r="C36" s="9"/>
      <c r="D36" s="9"/>
      <c r="E36" s="9"/>
      <c r="F36" s="9"/>
      <c r="G36" s="9"/>
      <c r="H36" s="9"/>
      <c r="I36" s="5">
        <f t="shared" si="7"/>
        <v>0</v>
      </c>
      <c r="J36" s="10"/>
      <c r="K36" s="10"/>
      <c r="L36" s="11"/>
      <c r="M36" s="11"/>
      <c r="N36" s="11"/>
      <c r="O36" s="11"/>
      <c r="P36" s="8">
        <f t="shared" si="2"/>
        <v>0</v>
      </c>
      <c r="S36" s="32"/>
    </row>
    <row r="37" spans="1:19" ht="25" customHeight="1" x14ac:dyDescent="0.3">
      <c r="A37" s="149"/>
      <c r="B37" s="143" t="s">
        <v>52</v>
      </c>
      <c r="C37" s="9"/>
      <c r="D37" s="41"/>
      <c r="E37" s="9"/>
      <c r="F37" s="9"/>
      <c r="G37" s="9"/>
      <c r="H37" s="9"/>
      <c r="I37" s="5"/>
      <c r="J37" s="42"/>
      <c r="K37" s="42"/>
      <c r="L37" s="11"/>
      <c r="M37" s="11"/>
      <c r="N37" s="11"/>
      <c r="O37" s="11"/>
      <c r="P37" s="8"/>
      <c r="S37" s="32"/>
    </row>
    <row r="38" spans="1:19" ht="25" customHeight="1" x14ac:dyDescent="0.3">
      <c r="A38" s="149"/>
      <c r="B38" s="143" t="s">
        <v>53</v>
      </c>
      <c r="C38" s="9"/>
      <c r="D38" s="41"/>
      <c r="E38" s="9"/>
      <c r="F38" s="9"/>
      <c r="G38" s="9"/>
      <c r="H38" s="9"/>
      <c r="I38" s="5">
        <f t="shared" si="7"/>
        <v>0</v>
      </c>
      <c r="J38" s="42"/>
      <c r="K38" s="42"/>
      <c r="L38" s="11"/>
      <c r="M38" s="11"/>
      <c r="N38" s="11"/>
      <c r="O38" s="11"/>
      <c r="P38" s="8">
        <f t="shared" si="2"/>
        <v>0</v>
      </c>
      <c r="S38" s="32"/>
    </row>
    <row r="39" spans="1:19" ht="25" customHeight="1" x14ac:dyDescent="0.3">
      <c r="A39" s="149"/>
      <c r="B39" s="137" t="s">
        <v>54</v>
      </c>
      <c r="C39" s="9"/>
      <c r="D39" s="9"/>
      <c r="E39" s="9"/>
      <c r="F39" s="9"/>
      <c r="G39" s="9"/>
      <c r="H39" s="9"/>
      <c r="I39" s="5">
        <f t="shared" si="7"/>
        <v>0</v>
      </c>
      <c r="J39" s="42"/>
      <c r="K39" s="42"/>
      <c r="L39" s="11"/>
      <c r="M39" s="11"/>
      <c r="N39" s="11"/>
      <c r="O39" s="11"/>
      <c r="P39" s="8">
        <f t="shared" si="2"/>
        <v>0</v>
      </c>
      <c r="S39" s="32"/>
    </row>
    <row r="40" spans="1:19" ht="25" customHeight="1" thickBot="1" x14ac:dyDescent="0.35">
      <c r="A40" s="149"/>
      <c r="B40" s="140" t="s">
        <v>55</v>
      </c>
      <c r="C40" s="14"/>
      <c r="D40" s="14"/>
      <c r="E40" s="14"/>
      <c r="F40" s="14"/>
      <c r="G40" s="14"/>
      <c r="H40" s="14"/>
      <c r="I40" s="16">
        <f t="shared" si="7"/>
        <v>0</v>
      </c>
      <c r="J40" s="14"/>
      <c r="K40" s="14"/>
      <c r="L40" s="14"/>
      <c r="M40" s="14"/>
      <c r="N40" s="14"/>
      <c r="O40" s="14"/>
      <c r="P40" s="19">
        <f t="shared" si="2"/>
        <v>0</v>
      </c>
      <c r="S40" s="32"/>
    </row>
    <row r="41" spans="1:19" ht="25" customHeight="1" thickBot="1" x14ac:dyDescent="0.35">
      <c r="A41" s="149"/>
      <c r="B41" s="144" t="s">
        <v>56</v>
      </c>
      <c r="C41" s="125">
        <f t="shared" ref="C41:H41" si="8">SUM(C15:C40)</f>
        <v>0</v>
      </c>
      <c r="D41" s="125">
        <f t="shared" si="8"/>
        <v>0</v>
      </c>
      <c r="E41" s="125">
        <f t="shared" si="8"/>
        <v>0</v>
      </c>
      <c r="F41" s="125">
        <f t="shared" si="8"/>
        <v>0</v>
      </c>
      <c r="G41" s="125">
        <f t="shared" si="8"/>
        <v>0</v>
      </c>
      <c r="H41" s="125">
        <f t="shared" si="8"/>
        <v>0</v>
      </c>
      <c r="I41" s="126">
        <f t="shared" si="7"/>
        <v>0</v>
      </c>
      <c r="J41" s="127">
        <f>SUM(J16:J40)</f>
        <v>0</v>
      </c>
      <c r="K41" s="127">
        <f t="shared" ref="K41:P41" si="9">SUM(K16:K40)</f>
        <v>0</v>
      </c>
      <c r="L41" s="127">
        <f>SUM(L15:L40)</f>
        <v>0</v>
      </c>
      <c r="M41" s="127">
        <f>SUM(M15:M40)</f>
        <v>0</v>
      </c>
      <c r="N41" s="127">
        <f t="shared" si="9"/>
        <v>0</v>
      </c>
      <c r="O41" s="127">
        <f t="shared" si="9"/>
        <v>0</v>
      </c>
      <c r="P41" s="128">
        <f t="shared" si="9"/>
        <v>0</v>
      </c>
      <c r="S41" s="32"/>
    </row>
    <row r="42" spans="1:19" ht="25" customHeight="1" x14ac:dyDescent="0.3">
      <c r="A42" s="149"/>
      <c r="B42" s="145" t="s">
        <v>57</v>
      </c>
      <c r="C42" s="120">
        <f>SUM(C13+C41)</f>
        <v>0</v>
      </c>
      <c r="D42" s="120">
        <f t="shared" ref="D42:O42" si="10">SUM(D13+D41)</f>
        <v>0</v>
      </c>
      <c r="E42" s="120">
        <f>SUM(E13+E41)</f>
        <v>0</v>
      </c>
      <c r="F42" s="120">
        <f>SUM(F13+F41)</f>
        <v>0</v>
      </c>
      <c r="G42" s="120">
        <f t="shared" si="10"/>
        <v>0</v>
      </c>
      <c r="H42" s="120">
        <f>SUM(H13+H41)</f>
        <v>0</v>
      </c>
      <c r="I42" s="29">
        <f t="shared" si="7"/>
        <v>0</v>
      </c>
      <c r="J42" s="121">
        <f t="shared" si="10"/>
        <v>0</v>
      </c>
      <c r="K42" s="122">
        <f t="shared" si="10"/>
        <v>0</v>
      </c>
      <c r="L42" s="122">
        <f t="shared" si="10"/>
        <v>0</v>
      </c>
      <c r="M42" s="122">
        <f t="shared" si="10"/>
        <v>0</v>
      </c>
      <c r="N42" s="122">
        <f t="shared" si="10"/>
        <v>0</v>
      </c>
      <c r="O42" s="122">
        <f t="shared" si="10"/>
        <v>0</v>
      </c>
      <c r="P42" s="23">
        <f t="shared" si="2"/>
        <v>0</v>
      </c>
      <c r="S42" s="32"/>
    </row>
    <row r="43" spans="1:19" ht="25" customHeight="1" thickBot="1" x14ac:dyDescent="0.35">
      <c r="A43" s="150"/>
      <c r="B43" s="140" t="s">
        <v>58</v>
      </c>
      <c r="C43" s="43" t="e">
        <f>C42/C6</f>
        <v>#DIV/0!</v>
      </c>
      <c r="D43" s="43" t="e">
        <f t="shared" ref="D43:P43" si="11">D42/D6</f>
        <v>#DIV/0!</v>
      </c>
      <c r="E43" s="43" t="e">
        <f t="shared" si="11"/>
        <v>#DIV/0!</v>
      </c>
      <c r="F43" s="43" t="e">
        <f t="shared" si="11"/>
        <v>#DIV/0!</v>
      </c>
      <c r="G43" s="43" t="e">
        <f t="shared" si="11"/>
        <v>#DIV/0!</v>
      </c>
      <c r="H43" s="43" t="e">
        <f t="shared" si="11"/>
        <v>#DIV/0!</v>
      </c>
      <c r="I43" s="44" t="e">
        <f t="shared" si="11"/>
        <v>#DIV/0!</v>
      </c>
      <c r="J43" s="45" t="e">
        <f t="shared" si="11"/>
        <v>#DIV/0!</v>
      </c>
      <c r="K43" s="46" t="e">
        <f t="shared" si="11"/>
        <v>#DIV/0!</v>
      </c>
      <c r="L43" s="46" t="e">
        <f t="shared" si="11"/>
        <v>#DIV/0!</v>
      </c>
      <c r="M43" s="46" t="e">
        <f t="shared" si="11"/>
        <v>#DIV/0!</v>
      </c>
      <c r="N43" s="46" t="e">
        <f t="shared" si="11"/>
        <v>#DIV/0!</v>
      </c>
      <c r="O43" s="46" t="e">
        <f t="shared" si="11"/>
        <v>#DIV/0!</v>
      </c>
      <c r="P43" s="104" t="e">
        <f t="shared" si="11"/>
        <v>#DIV/0!</v>
      </c>
    </row>
    <row r="44" spans="1:19" ht="25" customHeight="1" x14ac:dyDescent="0.3">
      <c r="B44" s="138" t="s">
        <v>59</v>
      </c>
      <c r="C44" s="28">
        <f t="shared" ref="C44:O44" si="12">SUM(C3*0.1)</f>
        <v>0</v>
      </c>
      <c r="D44" s="28">
        <f t="shared" si="12"/>
        <v>0</v>
      </c>
      <c r="E44" s="28">
        <f t="shared" si="12"/>
        <v>0</v>
      </c>
      <c r="F44" s="28">
        <f t="shared" si="12"/>
        <v>0</v>
      </c>
      <c r="G44" s="28">
        <f t="shared" si="12"/>
        <v>0</v>
      </c>
      <c r="H44" s="28">
        <f t="shared" si="12"/>
        <v>0</v>
      </c>
      <c r="I44" s="28">
        <f t="shared" si="12"/>
        <v>0</v>
      </c>
      <c r="J44" s="28">
        <f t="shared" si="12"/>
        <v>0</v>
      </c>
      <c r="K44" s="28">
        <f t="shared" si="12"/>
        <v>0</v>
      </c>
      <c r="L44" s="28">
        <f t="shared" si="12"/>
        <v>0</v>
      </c>
      <c r="M44" s="28">
        <f t="shared" si="12"/>
        <v>0</v>
      </c>
      <c r="N44" s="28">
        <f t="shared" si="12"/>
        <v>0</v>
      </c>
      <c r="O44" s="28">
        <f t="shared" si="12"/>
        <v>0</v>
      </c>
      <c r="P44" s="8">
        <f t="shared" si="2"/>
        <v>0</v>
      </c>
      <c r="S44" s="32"/>
    </row>
    <row r="45" spans="1:19" ht="25" customHeight="1" x14ac:dyDescent="0.3">
      <c r="B45" s="137" t="s">
        <v>60</v>
      </c>
      <c r="C45" s="9">
        <f t="shared" ref="C45:O45" si="13">C42+C44</f>
        <v>0</v>
      </c>
      <c r="D45" s="9">
        <f t="shared" si="13"/>
        <v>0</v>
      </c>
      <c r="E45" s="9">
        <f t="shared" si="13"/>
        <v>0</v>
      </c>
      <c r="F45" s="9">
        <f t="shared" si="13"/>
        <v>0</v>
      </c>
      <c r="G45" s="9">
        <f t="shared" si="13"/>
        <v>0</v>
      </c>
      <c r="H45" s="9">
        <f t="shared" si="13"/>
        <v>0</v>
      </c>
      <c r="I45" s="5">
        <f>SUM(C45:H45)</f>
        <v>0</v>
      </c>
      <c r="J45" s="10">
        <f t="shared" si="13"/>
        <v>0</v>
      </c>
      <c r="K45" s="11">
        <f t="shared" si="13"/>
        <v>0</v>
      </c>
      <c r="L45" s="11">
        <f t="shared" si="13"/>
        <v>0</v>
      </c>
      <c r="M45" s="11">
        <f t="shared" si="13"/>
        <v>0</v>
      </c>
      <c r="N45" s="11">
        <f t="shared" si="13"/>
        <v>0</v>
      </c>
      <c r="O45" s="11">
        <f t="shared" si="13"/>
        <v>0</v>
      </c>
      <c r="P45" s="8">
        <f t="shared" si="2"/>
        <v>0</v>
      </c>
      <c r="S45" s="32"/>
    </row>
    <row r="46" spans="1:19" ht="25" customHeight="1" x14ac:dyDescent="0.3">
      <c r="B46" s="146" t="s">
        <v>61</v>
      </c>
      <c r="C46" s="47">
        <f t="shared" ref="C46:O46" si="14">SUM(C6-C45)</f>
        <v>0</v>
      </c>
      <c r="D46" s="47">
        <f t="shared" si="14"/>
        <v>0</v>
      </c>
      <c r="E46" s="47">
        <f t="shared" si="14"/>
        <v>0</v>
      </c>
      <c r="F46" s="47">
        <f t="shared" si="14"/>
        <v>0</v>
      </c>
      <c r="G46" s="47">
        <f t="shared" si="14"/>
        <v>0</v>
      </c>
      <c r="H46" s="47">
        <f t="shared" si="14"/>
        <v>0</v>
      </c>
      <c r="I46" s="5">
        <f>SUM(C46:H46)</f>
        <v>0</v>
      </c>
      <c r="J46" s="48">
        <f t="shared" si="14"/>
        <v>0</v>
      </c>
      <c r="K46" s="49">
        <f t="shared" si="14"/>
        <v>0</v>
      </c>
      <c r="L46" s="49">
        <f t="shared" si="14"/>
        <v>0</v>
      </c>
      <c r="M46" s="49">
        <f t="shared" si="14"/>
        <v>0</v>
      </c>
      <c r="N46" s="49">
        <f t="shared" si="14"/>
        <v>0</v>
      </c>
      <c r="O46" s="49">
        <f t="shared" si="14"/>
        <v>0</v>
      </c>
      <c r="P46" s="8">
        <f t="shared" si="2"/>
        <v>0</v>
      </c>
      <c r="S46" s="32"/>
    </row>
    <row r="47" spans="1:19" ht="25" customHeight="1" thickBot="1" x14ac:dyDescent="0.35">
      <c r="B47" s="147" t="s">
        <v>62</v>
      </c>
      <c r="C47" s="50">
        <v>0</v>
      </c>
      <c r="D47" s="50">
        <f>SUM(D46+C47)</f>
        <v>0</v>
      </c>
      <c r="E47" s="50">
        <f>SUM(E46+D47)</f>
        <v>0</v>
      </c>
      <c r="F47" s="50">
        <f>SUM(F46+E47)</f>
        <v>0</v>
      </c>
      <c r="G47" s="50">
        <f>SUM(G46+F47)</f>
        <v>0</v>
      </c>
      <c r="H47" s="50">
        <f>SUM(H46+G47)</f>
        <v>0</v>
      </c>
      <c r="I47" s="51"/>
      <c r="J47" s="52">
        <f>SUM(J46+I46)</f>
        <v>0</v>
      </c>
      <c r="K47" s="52">
        <f>SUM(K46+J47)</f>
        <v>0</v>
      </c>
      <c r="L47" s="52">
        <f>SUM(L46+K47)</f>
        <v>0</v>
      </c>
      <c r="M47" s="52">
        <f>SUM(M46+L47)</f>
        <v>0</v>
      </c>
      <c r="N47" s="52">
        <f>SUM(N46+M47)</f>
        <v>0</v>
      </c>
      <c r="O47" s="52">
        <f>SUM(O46+N47)</f>
        <v>0</v>
      </c>
      <c r="P47" s="105"/>
      <c r="S47" s="32"/>
    </row>
    <row r="48" spans="1:19" x14ac:dyDescent="0.2">
      <c r="S48" s="32"/>
    </row>
    <row r="49" spans="19:19" x14ac:dyDescent="0.2">
      <c r="S49" s="32"/>
    </row>
    <row r="50" spans="19:19" x14ac:dyDescent="0.2">
      <c r="S50" s="32"/>
    </row>
    <row r="51" spans="19:19" x14ac:dyDescent="0.2">
      <c r="S51" s="32"/>
    </row>
  </sheetData>
  <mergeCells count="3">
    <mergeCell ref="A2:A6"/>
    <mergeCell ref="A7:A43"/>
    <mergeCell ref="D1:I1"/>
  </mergeCells>
  <phoneticPr fontId="3"/>
  <pageMargins left="0.78740157480314965" right="0.78740157480314965" top="0.6692913385826772" bottom="0.6692913385826772" header="0.51181102362204722" footer="0.51181102362204722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zoomScale="120" zoomScaleNormal="120" workbookViewId="0">
      <selection activeCell="B2" sqref="B2"/>
    </sheetView>
  </sheetViews>
  <sheetFormatPr defaultRowHeight="13" x14ac:dyDescent="0.2"/>
  <cols>
    <col min="1" max="1" width="4.81640625" customWidth="1"/>
    <col min="2" max="2" width="21.6328125" customWidth="1"/>
    <col min="3" max="3" width="8.81640625" customWidth="1"/>
    <col min="12" max="12" width="10.81640625" customWidth="1"/>
  </cols>
  <sheetData>
    <row r="1" spans="1:12" x14ac:dyDescent="0.2">
      <c r="B1" t="s">
        <v>94</v>
      </c>
      <c r="C1" s="53"/>
      <c r="D1" s="54"/>
      <c r="E1" s="54"/>
      <c r="F1" s="53"/>
      <c r="G1" s="53"/>
      <c r="H1" s="53"/>
      <c r="I1" s="53"/>
      <c r="J1" s="53"/>
      <c r="K1" s="53"/>
      <c r="L1" s="53"/>
    </row>
    <row r="2" spans="1:12" ht="14" x14ac:dyDescent="0.2">
      <c r="A2" s="53"/>
      <c r="B2" s="55" t="s">
        <v>63</v>
      </c>
      <c r="C2" s="53"/>
      <c r="D2" s="54"/>
      <c r="E2" s="54"/>
      <c r="F2" s="53"/>
      <c r="G2" s="53"/>
      <c r="H2" s="53"/>
      <c r="I2" s="53"/>
      <c r="J2" s="53"/>
      <c r="K2" s="53"/>
      <c r="L2" s="53"/>
    </row>
    <row r="3" spans="1:12" ht="17" thickBot="1" x14ac:dyDescent="0.3">
      <c r="A3" s="53"/>
      <c r="B3" s="56"/>
      <c r="C3" s="53"/>
      <c r="D3" s="132" t="s">
        <v>64</v>
      </c>
      <c r="E3" s="132" t="s">
        <v>64</v>
      </c>
      <c r="F3" s="132" t="s">
        <v>64</v>
      </c>
      <c r="G3" s="132" t="s">
        <v>64</v>
      </c>
      <c r="H3" s="132" t="s">
        <v>64</v>
      </c>
      <c r="I3" s="132" t="s">
        <v>64</v>
      </c>
      <c r="J3" s="132"/>
      <c r="K3" s="53"/>
      <c r="L3" s="53"/>
    </row>
    <row r="4" spans="1:12" ht="24.5" thickBot="1" x14ac:dyDescent="0.25">
      <c r="A4" s="129"/>
      <c r="B4" s="130"/>
      <c r="C4" s="131"/>
      <c r="D4" s="58"/>
      <c r="E4" s="58"/>
      <c r="F4" s="58"/>
      <c r="G4" s="58"/>
      <c r="H4" s="58"/>
      <c r="I4" s="58"/>
      <c r="J4" s="59"/>
      <c r="K4" s="59" t="s">
        <v>65</v>
      </c>
      <c r="L4" s="60" t="s">
        <v>66</v>
      </c>
    </row>
    <row r="5" spans="1:12" x14ac:dyDescent="0.2">
      <c r="A5" s="158" t="s">
        <v>67</v>
      </c>
      <c r="B5" s="61"/>
      <c r="C5" s="62"/>
      <c r="D5" s="63"/>
      <c r="E5" s="63"/>
      <c r="F5" s="63"/>
      <c r="G5" s="63"/>
      <c r="H5" s="64"/>
      <c r="I5" s="63"/>
      <c r="J5" s="64"/>
      <c r="K5" s="64"/>
      <c r="L5" s="65">
        <f>SUM(D5:K5)</f>
        <v>0</v>
      </c>
    </row>
    <row r="6" spans="1:12" x14ac:dyDescent="0.2">
      <c r="A6" s="159"/>
      <c r="B6" s="66" t="s">
        <v>68</v>
      </c>
      <c r="C6" s="67"/>
      <c r="D6" s="68"/>
      <c r="E6" s="68"/>
      <c r="F6" s="67"/>
      <c r="G6" s="67"/>
      <c r="H6" s="67"/>
      <c r="I6" s="67"/>
      <c r="J6" s="67"/>
      <c r="K6" s="67"/>
      <c r="L6" s="69"/>
    </row>
    <row r="7" spans="1:12" x14ac:dyDescent="0.2">
      <c r="A7" s="159"/>
      <c r="B7" s="66" t="s">
        <v>69</v>
      </c>
      <c r="C7" s="67"/>
      <c r="D7" s="68"/>
      <c r="E7" s="68"/>
      <c r="F7" s="68"/>
      <c r="G7" s="67"/>
      <c r="H7" s="70"/>
      <c r="I7" s="70"/>
      <c r="J7" s="70"/>
      <c r="K7" s="71"/>
      <c r="L7" s="69"/>
    </row>
    <row r="8" spans="1:12" ht="13.5" thickBot="1" x14ac:dyDescent="0.25">
      <c r="A8" s="159"/>
      <c r="B8" s="72" t="s">
        <v>70</v>
      </c>
      <c r="C8" s="73"/>
      <c r="D8" s="74"/>
      <c r="E8" s="74"/>
      <c r="F8" s="75"/>
      <c r="G8" s="75"/>
      <c r="H8" s="75"/>
      <c r="I8" s="75"/>
      <c r="J8" s="75"/>
      <c r="K8" s="75"/>
      <c r="L8" s="76"/>
    </row>
    <row r="9" spans="1:12" ht="13.5" thickBot="1" x14ac:dyDescent="0.25">
      <c r="A9" s="160"/>
      <c r="B9" s="77"/>
      <c r="C9" s="77"/>
      <c r="D9" s="78"/>
      <c r="E9" s="78"/>
      <c r="F9" s="77"/>
      <c r="G9" s="77"/>
      <c r="H9" s="77"/>
      <c r="I9" s="77"/>
      <c r="J9" s="77"/>
      <c r="K9" s="77"/>
      <c r="L9" s="79">
        <f>SUM(L5:L8)</f>
        <v>0</v>
      </c>
    </row>
    <row r="10" spans="1:12" x14ac:dyDescent="0.2">
      <c r="A10" s="159" t="s">
        <v>71</v>
      </c>
      <c r="B10" s="80" t="s">
        <v>72</v>
      </c>
      <c r="C10" s="81"/>
      <c r="D10" s="82"/>
      <c r="E10" s="82"/>
      <c r="F10" s="81"/>
      <c r="G10" s="81"/>
      <c r="H10" s="83"/>
      <c r="I10" s="83"/>
      <c r="J10" s="83"/>
      <c r="K10" s="83"/>
      <c r="L10" s="84">
        <f>SUM(D10:K10)</f>
        <v>0</v>
      </c>
    </row>
    <row r="11" spans="1:12" x14ac:dyDescent="0.2">
      <c r="A11" s="161"/>
      <c r="B11" s="66" t="s">
        <v>73</v>
      </c>
      <c r="C11" s="67"/>
      <c r="D11" s="68"/>
      <c r="E11" s="68"/>
      <c r="F11" s="67"/>
      <c r="G11" s="67"/>
      <c r="H11" s="71"/>
      <c r="I11" s="71"/>
      <c r="J11" s="71"/>
      <c r="K11" s="71"/>
      <c r="L11" s="85">
        <f>SUM(D11:K11)</f>
        <v>0</v>
      </c>
    </row>
    <row r="12" spans="1:12" x14ac:dyDescent="0.2">
      <c r="A12" s="161"/>
      <c r="B12" s="66" t="s">
        <v>74</v>
      </c>
      <c r="C12" s="67"/>
      <c r="D12" s="68"/>
      <c r="E12" s="68"/>
      <c r="F12" s="67"/>
      <c r="G12" s="67"/>
      <c r="H12" s="71"/>
      <c r="I12" s="71"/>
      <c r="J12" s="71"/>
      <c r="K12" s="71"/>
      <c r="L12" s="85">
        <f>SUM(D12:K12)</f>
        <v>0</v>
      </c>
    </row>
    <row r="13" spans="1:12" x14ac:dyDescent="0.2">
      <c r="A13" s="161"/>
      <c r="B13" s="66" t="s">
        <v>75</v>
      </c>
      <c r="C13" s="67"/>
      <c r="D13" s="68"/>
      <c r="E13" s="68"/>
      <c r="F13" s="67"/>
      <c r="G13" s="68"/>
      <c r="H13" s="70"/>
      <c r="I13" s="71"/>
      <c r="J13" s="71"/>
      <c r="K13" s="71"/>
      <c r="L13" s="85">
        <f>SUM(D13:K13)</f>
        <v>0</v>
      </c>
    </row>
    <row r="14" spans="1:12" ht="13.5" thickBot="1" x14ac:dyDescent="0.25">
      <c r="A14" s="161"/>
      <c r="B14" s="72" t="s">
        <v>76</v>
      </c>
      <c r="C14" s="73"/>
      <c r="D14" s="86"/>
      <c r="E14" s="86"/>
      <c r="F14" s="86"/>
      <c r="G14" s="86"/>
      <c r="H14" s="86"/>
      <c r="I14" s="86"/>
      <c r="J14" s="87"/>
      <c r="K14" s="87"/>
      <c r="L14" s="88">
        <f>SUM(D14:K14)</f>
        <v>0</v>
      </c>
    </row>
    <row r="15" spans="1:12" ht="13.5" thickBot="1" x14ac:dyDescent="0.25">
      <c r="A15" s="161"/>
      <c r="B15" s="53"/>
      <c r="C15" s="53"/>
      <c r="D15" s="89">
        <f t="shared" ref="D15:L15" si="0">SUM(D10:D14)</f>
        <v>0</v>
      </c>
      <c r="E15" s="89">
        <f t="shared" si="0"/>
        <v>0</v>
      </c>
      <c r="F15" s="89">
        <f t="shared" si="0"/>
        <v>0</v>
      </c>
      <c r="G15" s="89">
        <f t="shared" si="0"/>
        <v>0</v>
      </c>
      <c r="H15" s="89">
        <f t="shared" si="0"/>
        <v>0</v>
      </c>
      <c r="I15" s="89">
        <f t="shared" si="0"/>
        <v>0</v>
      </c>
      <c r="J15" s="89">
        <f t="shared" ref="J15" si="1">SUM(J10:J14)</f>
        <v>0</v>
      </c>
      <c r="K15" s="89">
        <f t="shared" si="0"/>
        <v>0</v>
      </c>
      <c r="L15" s="90">
        <f t="shared" si="0"/>
        <v>0</v>
      </c>
    </row>
    <row r="16" spans="1:12" ht="13.5" thickBot="1" x14ac:dyDescent="0.25">
      <c r="A16" s="91" t="s">
        <v>77</v>
      </c>
      <c r="B16" s="133" t="s">
        <v>78</v>
      </c>
      <c r="C16" s="93"/>
      <c r="D16" s="94">
        <f>ROUNDDOWN(SUM(D5,D10:D13)*$C$16/12,0)</f>
        <v>0</v>
      </c>
      <c r="E16" s="94">
        <f t="shared" ref="E16:J16" si="2">ROUNDDOWN(SUM(E5,E10:E13)*$C$16/12,0)</f>
        <v>0</v>
      </c>
      <c r="F16" s="94">
        <f t="shared" si="2"/>
        <v>0</v>
      </c>
      <c r="G16" s="94">
        <f t="shared" si="2"/>
        <v>0</v>
      </c>
      <c r="H16" s="94">
        <f t="shared" si="2"/>
        <v>0</v>
      </c>
      <c r="I16" s="94">
        <f t="shared" si="2"/>
        <v>0</v>
      </c>
      <c r="J16" s="94">
        <f t="shared" si="2"/>
        <v>0</v>
      </c>
      <c r="K16" s="95"/>
      <c r="L16" s="96">
        <f t="shared" ref="L16:L22" si="3">SUM(D16:K16)</f>
        <v>0</v>
      </c>
    </row>
    <row r="17" spans="1:12" ht="13.5" thickBot="1" x14ac:dyDescent="0.25">
      <c r="A17" s="155" t="s">
        <v>79</v>
      </c>
      <c r="B17" s="156"/>
      <c r="C17" s="157"/>
      <c r="D17" s="94">
        <f t="shared" ref="D17:K17" si="4">SUM(D16,D15,D5)</f>
        <v>0</v>
      </c>
      <c r="E17" s="94">
        <f t="shared" si="4"/>
        <v>0</v>
      </c>
      <c r="F17" s="94">
        <f t="shared" si="4"/>
        <v>0</v>
      </c>
      <c r="G17" s="94">
        <f t="shared" si="4"/>
        <v>0</v>
      </c>
      <c r="H17" s="94">
        <f t="shared" si="4"/>
        <v>0</v>
      </c>
      <c r="I17" s="94">
        <f t="shared" si="4"/>
        <v>0</v>
      </c>
      <c r="J17" s="94">
        <f t="shared" ref="J17" si="5">SUM(J16,J15,J5)</f>
        <v>0</v>
      </c>
      <c r="K17" s="94">
        <f t="shared" si="4"/>
        <v>0</v>
      </c>
      <c r="L17" s="96">
        <f t="shared" si="3"/>
        <v>0</v>
      </c>
    </row>
    <row r="18" spans="1:12" x14ac:dyDescent="0.2">
      <c r="A18" s="159" t="s">
        <v>80</v>
      </c>
      <c r="B18" s="61" t="s">
        <v>81</v>
      </c>
      <c r="C18" s="116">
        <v>5.7700000000000001E-2</v>
      </c>
      <c r="D18" s="63">
        <f>ROUNDDOWN(SUM(D5,D10)*0.0577,0)</f>
        <v>0</v>
      </c>
      <c r="E18" s="63">
        <f t="shared" ref="E18:I18" si="6">ROUNDDOWN(SUM(E5,E10)*0.0577,0)</f>
        <v>0</v>
      </c>
      <c r="F18" s="63">
        <f t="shared" si="6"/>
        <v>0</v>
      </c>
      <c r="G18" s="63">
        <f t="shared" si="6"/>
        <v>0</v>
      </c>
      <c r="H18" s="63">
        <f t="shared" si="6"/>
        <v>0</v>
      </c>
      <c r="I18" s="63">
        <f t="shared" si="6"/>
        <v>0</v>
      </c>
      <c r="J18" s="63">
        <f t="shared" ref="J18" si="7">ROUNDDOWN(SUM(J5,J10)*0.0577,0)</f>
        <v>0</v>
      </c>
      <c r="K18" s="64"/>
      <c r="L18" s="65">
        <f t="shared" si="3"/>
        <v>0</v>
      </c>
    </row>
    <row r="19" spans="1:12" x14ac:dyDescent="0.2">
      <c r="A19" s="161"/>
      <c r="B19" s="66" t="s">
        <v>82</v>
      </c>
      <c r="C19" s="117">
        <v>5.7700000000000001E-2</v>
      </c>
      <c r="D19" s="68">
        <f>ROUNDDOWN(D16*0.0577,0)</f>
        <v>0</v>
      </c>
      <c r="E19" s="68">
        <f t="shared" ref="E19:I19" si="8">ROUNDDOWN(E16*0.0577,0)</f>
        <v>0</v>
      </c>
      <c r="F19" s="68">
        <f t="shared" si="8"/>
        <v>0</v>
      </c>
      <c r="G19" s="68">
        <f t="shared" si="8"/>
        <v>0</v>
      </c>
      <c r="H19" s="68">
        <f t="shared" si="8"/>
        <v>0</v>
      </c>
      <c r="I19" s="68">
        <f t="shared" si="8"/>
        <v>0</v>
      </c>
      <c r="J19" s="68">
        <f t="shared" ref="J19" si="9">ROUNDDOWN(J16*0.0577,0)</f>
        <v>0</v>
      </c>
      <c r="K19" s="70"/>
      <c r="L19" s="85">
        <f t="shared" si="3"/>
        <v>0</v>
      </c>
    </row>
    <row r="20" spans="1:12" x14ac:dyDescent="0.2">
      <c r="A20" s="161"/>
      <c r="B20" s="66" t="s">
        <v>83</v>
      </c>
      <c r="C20" s="117">
        <v>9.1499999999999998E-2</v>
      </c>
      <c r="D20" s="68">
        <f>ROUNDDOWN(SUM(D5,D10)*0.0915,0)</f>
        <v>0</v>
      </c>
      <c r="E20" s="68">
        <f t="shared" ref="E20:I20" si="10">ROUNDDOWN(SUM(E5,E10)*0.0915,0)</f>
        <v>0</v>
      </c>
      <c r="F20" s="68">
        <f t="shared" si="10"/>
        <v>0</v>
      </c>
      <c r="G20" s="68">
        <f t="shared" si="10"/>
        <v>0</v>
      </c>
      <c r="H20" s="68">
        <f t="shared" si="10"/>
        <v>0</v>
      </c>
      <c r="I20" s="68">
        <f t="shared" si="10"/>
        <v>0</v>
      </c>
      <c r="J20" s="68">
        <f t="shared" ref="J20" si="11">ROUNDDOWN(SUM(J5,J10)*0.0915,0)</f>
        <v>0</v>
      </c>
      <c r="K20" s="97"/>
      <c r="L20" s="85">
        <f t="shared" si="3"/>
        <v>0</v>
      </c>
    </row>
    <row r="21" spans="1:12" x14ac:dyDescent="0.2">
      <c r="A21" s="161"/>
      <c r="B21" s="66" t="s">
        <v>82</v>
      </c>
      <c r="C21" s="117">
        <v>9.1499999999999998E-2</v>
      </c>
      <c r="D21" s="68">
        <f>ROUNDDOWN(D16*0.0915,0)</f>
        <v>0</v>
      </c>
      <c r="E21" s="68">
        <f t="shared" ref="E21:I21" si="12">ROUNDDOWN(E16*0.0915,0)</f>
        <v>0</v>
      </c>
      <c r="F21" s="68">
        <f t="shared" si="12"/>
        <v>0</v>
      </c>
      <c r="G21" s="68">
        <f t="shared" si="12"/>
        <v>0</v>
      </c>
      <c r="H21" s="68">
        <f t="shared" si="12"/>
        <v>0</v>
      </c>
      <c r="I21" s="68">
        <f t="shared" si="12"/>
        <v>0</v>
      </c>
      <c r="J21" s="68">
        <f t="shared" ref="J21" si="13">ROUNDDOWN(J16*0.0915,0)</f>
        <v>0</v>
      </c>
      <c r="K21" s="70"/>
      <c r="L21" s="85">
        <f t="shared" si="3"/>
        <v>0</v>
      </c>
    </row>
    <row r="22" spans="1:12" x14ac:dyDescent="0.2">
      <c r="A22" s="161"/>
      <c r="B22" s="98" t="s">
        <v>84</v>
      </c>
      <c r="C22" s="117">
        <v>2.3E-3</v>
      </c>
      <c r="D22" s="68">
        <f>ROUNDDOWN(SUM(D5,D10)*0.0023,0)</f>
        <v>0</v>
      </c>
      <c r="E22" s="68">
        <f t="shared" ref="E22:I22" si="14">ROUNDDOWN(SUM(E5,E10)*0.0023,0)</f>
        <v>0</v>
      </c>
      <c r="F22" s="68">
        <f t="shared" si="14"/>
        <v>0</v>
      </c>
      <c r="G22" s="68">
        <f t="shared" si="14"/>
        <v>0</v>
      </c>
      <c r="H22" s="68">
        <f t="shared" si="14"/>
        <v>0</v>
      </c>
      <c r="I22" s="68">
        <f t="shared" si="14"/>
        <v>0</v>
      </c>
      <c r="J22" s="68">
        <f t="shared" ref="J22" si="15">ROUNDDOWN(SUM(J5,J10)*0.0023,0)</f>
        <v>0</v>
      </c>
      <c r="K22" s="70"/>
      <c r="L22" s="85">
        <f t="shared" si="3"/>
        <v>0</v>
      </c>
    </row>
    <row r="23" spans="1:12" x14ac:dyDescent="0.2">
      <c r="A23" s="161"/>
      <c r="B23" s="98" t="s">
        <v>85</v>
      </c>
      <c r="C23" s="117">
        <v>2.3E-3</v>
      </c>
      <c r="D23" s="68">
        <f>ROUNDDOWN(SUM(D16)*0.0023,0)</f>
        <v>0</v>
      </c>
      <c r="E23" s="68">
        <f t="shared" ref="E23:I23" si="16">ROUNDDOWN(SUM(E16)*0.0023,0)</f>
        <v>0</v>
      </c>
      <c r="F23" s="68">
        <f t="shared" si="16"/>
        <v>0</v>
      </c>
      <c r="G23" s="68">
        <f t="shared" si="16"/>
        <v>0</v>
      </c>
      <c r="H23" s="68">
        <f t="shared" si="16"/>
        <v>0</v>
      </c>
      <c r="I23" s="68">
        <f t="shared" si="16"/>
        <v>0</v>
      </c>
      <c r="J23" s="68">
        <f t="shared" ref="J23" si="17">ROUNDDOWN(SUM(J16)*0.0023,0)</f>
        <v>0</v>
      </c>
      <c r="K23" s="70"/>
      <c r="L23" s="85"/>
    </row>
    <row r="24" spans="1:12" x14ac:dyDescent="0.2">
      <c r="A24" s="161"/>
      <c r="B24" s="66" t="s">
        <v>86</v>
      </c>
      <c r="C24" s="117">
        <v>6.0000000000000001E-3</v>
      </c>
      <c r="D24" s="68">
        <f>ROUNDDOWN(SUM(D5,D10)*0.006,0)</f>
        <v>0</v>
      </c>
      <c r="E24" s="68">
        <f t="shared" ref="E24:I24" si="18">ROUNDDOWN(SUM(E5,E10)*0.006,0)</f>
        <v>0</v>
      </c>
      <c r="F24" s="68">
        <f t="shared" si="18"/>
        <v>0</v>
      </c>
      <c r="G24" s="68">
        <f t="shared" si="18"/>
        <v>0</v>
      </c>
      <c r="H24" s="68">
        <f t="shared" si="18"/>
        <v>0</v>
      </c>
      <c r="I24" s="68">
        <f t="shared" si="18"/>
        <v>0</v>
      </c>
      <c r="J24" s="68">
        <f t="shared" ref="J24" si="19">ROUNDDOWN(SUM(J5,J10)*0.006,0)</f>
        <v>0</v>
      </c>
      <c r="K24" s="68"/>
      <c r="L24" s="85">
        <f t="shared" ref="L24:L30" si="20">SUM(D24:K24)</f>
        <v>0</v>
      </c>
    </row>
    <row r="25" spans="1:12" ht="13.5" thickBot="1" x14ac:dyDescent="0.25">
      <c r="A25" s="161"/>
      <c r="B25" s="72" t="s">
        <v>87</v>
      </c>
      <c r="C25" s="118">
        <v>3.0000000000000001E-3</v>
      </c>
      <c r="D25" s="86">
        <f>ROUNDDOWN(SUM(D5,D10)*0.003,0)</f>
        <v>0</v>
      </c>
      <c r="E25" s="86">
        <f t="shared" ref="E25:I25" si="21">ROUNDDOWN(SUM(E5,E10)*0.003,0)</f>
        <v>0</v>
      </c>
      <c r="F25" s="86">
        <f t="shared" si="21"/>
        <v>0</v>
      </c>
      <c r="G25" s="86">
        <f t="shared" si="21"/>
        <v>0</v>
      </c>
      <c r="H25" s="86">
        <f t="shared" si="21"/>
        <v>0</v>
      </c>
      <c r="I25" s="86">
        <f t="shared" si="21"/>
        <v>0</v>
      </c>
      <c r="J25" s="86">
        <f t="shared" ref="J25" si="22">ROUNDDOWN(SUM(J5,J10)*0.003,0)</f>
        <v>0</v>
      </c>
      <c r="K25" s="86"/>
      <c r="L25" s="88">
        <f t="shared" si="20"/>
        <v>0</v>
      </c>
    </row>
    <row r="26" spans="1:12" ht="13.5" thickBot="1" x14ac:dyDescent="0.25">
      <c r="A26" s="161"/>
      <c r="B26" s="53"/>
      <c r="C26" s="53"/>
      <c r="D26" s="89">
        <f t="shared" ref="D26:K26" si="23">SUM(D18:D25)</f>
        <v>0</v>
      </c>
      <c r="E26" s="89">
        <f t="shared" si="23"/>
        <v>0</v>
      </c>
      <c r="F26" s="89">
        <f t="shared" si="23"/>
        <v>0</v>
      </c>
      <c r="G26" s="89">
        <f t="shared" si="23"/>
        <v>0</v>
      </c>
      <c r="H26" s="89">
        <f t="shared" si="23"/>
        <v>0</v>
      </c>
      <c r="I26" s="89">
        <f t="shared" si="23"/>
        <v>0</v>
      </c>
      <c r="J26" s="89">
        <f t="shared" ref="J26" si="24">SUM(J18:J25)</f>
        <v>0</v>
      </c>
      <c r="K26" s="89">
        <f t="shared" si="23"/>
        <v>0</v>
      </c>
      <c r="L26" s="90">
        <f t="shared" si="20"/>
        <v>0</v>
      </c>
    </row>
    <row r="27" spans="1:12" ht="13.5" thickBot="1" x14ac:dyDescent="0.25">
      <c r="A27" s="91" t="s">
        <v>88</v>
      </c>
      <c r="B27" s="92" t="s">
        <v>89</v>
      </c>
      <c r="C27" s="99"/>
      <c r="D27" s="94"/>
      <c r="E27" s="94"/>
      <c r="F27" s="94"/>
      <c r="G27" s="94"/>
      <c r="H27" s="94"/>
      <c r="I27" s="94"/>
      <c r="J27" s="94"/>
      <c r="K27" s="95"/>
      <c r="L27" s="96">
        <f t="shared" si="20"/>
        <v>0</v>
      </c>
    </row>
    <row r="28" spans="1:12" ht="13.5" thickBot="1" x14ac:dyDescent="0.25">
      <c r="A28" s="91" t="s">
        <v>90</v>
      </c>
      <c r="B28" s="57" t="s">
        <v>91</v>
      </c>
      <c r="C28" s="92"/>
      <c r="D28" s="94"/>
      <c r="E28" s="94"/>
      <c r="F28" s="94"/>
      <c r="G28" s="94"/>
      <c r="H28" s="94"/>
      <c r="I28" s="94"/>
      <c r="J28" s="94"/>
      <c r="K28" s="95"/>
      <c r="L28" s="96">
        <f t="shared" si="20"/>
        <v>0</v>
      </c>
    </row>
    <row r="29" spans="1:12" ht="13.5" thickBot="1" x14ac:dyDescent="0.25">
      <c r="A29" s="155" t="s">
        <v>92</v>
      </c>
      <c r="B29" s="156"/>
      <c r="C29" s="157"/>
      <c r="D29" s="94">
        <f t="shared" ref="D29:K29" si="25">SUM(D26:D28)</f>
        <v>0</v>
      </c>
      <c r="E29" s="94">
        <f t="shared" si="25"/>
        <v>0</v>
      </c>
      <c r="F29" s="94">
        <f t="shared" si="25"/>
        <v>0</v>
      </c>
      <c r="G29" s="94">
        <f t="shared" si="25"/>
        <v>0</v>
      </c>
      <c r="H29" s="94">
        <f t="shared" si="25"/>
        <v>0</v>
      </c>
      <c r="I29" s="94">
        <f t="shared" si="25"/>
        <v>0</v>
      </c>
      <c r="J29" s="94">
        <f t="shared" ref="J29" si="26">SUM(J26:J28)</f>
        <v>0</v>
      </c>
      <c r="K29" s="94">
        <f t="shared" si="25"/>
        <v>0</v>
      </c>
      <c r="L29" s="96">
        <f t="shared" si="20"/>
        <v>0</v>
      </c>
    </row>
    <row r="30" spans="1:12" ht="13.5" thickBot="1" x14ac:dyDescent="0.25">
      <c r="A30" s="155" t="s">
        <v>93</v>
      </c>
      <c r="B30" s="156"/>
      <c r="C30" s="157"/>
      <c r="D30" s="100">
        <f t="shared" ref="D30:K30" si="27">D17+D29</f>
        <v>0</v>
      </c>
      <c r="E30" s="100">
        <f t="shared" si="27"/>
        <v>0</v>
      </c>
      <c r="F30" s="101">
        <f t="shared" si="27"/>
        <v>0</v>
      </c>
      <c r="G30" s="101">
        <f t="shared" si="27"/>
        <v>0</v>
      </c>
      <c r="H30" s="101">
        <f t="shared" si="27"/>
        <v>0</v>
      </c>
      <c r="I30" s="101">
        <f t="shared" si="27"/>
        <v>0</v>
      </c>
      <c r="J30" s="101">
        <f t="shared" ref="J30" si="28">J17+J29</f>
        <v>0</v>
      </c>
      <c r="K30" s="101">
        <f t="shared" si="27"/>
        <v>0</v>
      </c>
      <c r="L30" s="96">
        <f t="shared" si="20"/>
        <v>0</v>
      </c>
    </row>
  </sheetData>
  <mergeCells count="6">
    <mergeCell ref="A30:C30"/>
    <mergeCell ref="A5:A9"/>
    <mergeCell ref="A10:A15"/>
    <mergeCell ref="A17:C17"/>
    <mergeCell ref="A18:A26"/>
    <mergeCell ref="A29:C29"/>
  </mergeCells>
  <phoneticPr fontId="3"/>
  <pageMargins left="0.70866141732283472" right="0.70866141732283472" top="0.74803149606299213" bottom="0.74803149606299213" header="0.31496062992125984" footer="0.31496062992125984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収支計画</vt:lpstr>
      <vt:lpstr>人件費計画</vt:lpstr>
      <vt:lpstr>収支計画!Print_Area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TAKEFUMI KAN</cp:lastModifiedBy>
  <cp:revision/>
  <cp:lastPrinted>2023-02-14T00:17:40Z</cp:lastPrinted>
  <dcterms:created xsi:type="dcterms:W3CDTF">2017-05-04T07:51:35Z</dcterms:created>
  <dcterms:modified xsi:type="dcterms:W3CDTF">2026-01-22T06:57:12Z</dcterms:modified>
  <cp:category/>
  <cp:contentStatus/>
</cp:coreProperties>
</file>